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880" tabRatio="771" activeTab="0"/>
  </bookViews>
  <sheets>
    <sheet name="特定" sheetId="1" r:id="rId1"/>
  </sheets>
  <definedNames/>
  <calcPr fullCalcOnLoad="1"/>
</workbook>
</file>

<file path=xl/sharedStrings.xml><?xml version="1.0" encoding="utf-8"?>
<sst xmlns="http://schemas.openxmlformats.org/spreadsheetml/2006/main" count="260" uniqueCount="131">
  <si>
    <t>従業者の勤務の体制及び勤務形態一覧表</t>
  </si>
  <si>
    <t>（</t>
  </si>
  <si>
    <t>年</t>
  </si>
  <si>
    <t>月分）</t>
  </si>
  <si>
    <t>事業所・施設名</t>
  </si>
  <si>
    <t>）</t>
  </si>
  <si>
    <r>
      <t xml:space="preserve">職種
</t>
    </r>
    <r>
      <rPr>
        <sz val="8"/>
        <rFont val="ＭＳ Ｐゴシック"/>
        <family val="3"/>
      </rPr>
      <t>※4</t>
    </r>
  </si>
  <si>
    <t>勤務形態</t>
  </si>
  <si>
    <t>氏名</t>
  </si>
  <si>
    <t>週</t>
  </si>
  <si>
    <t>第１週</t>
  </si>
  <si>
    <t>第２週</t>
  </si>
  <si>
    <t>第５週</t>
  </si>
  <si>
    <t>専従
兼務</t>
  </si>
  <si>
    <t>日</t>
  </si>
  <si>
    <t>曜日</t>
  </si>
  <si>
    <t>シフト表</t>
  </si>
  <si>
    <t>管理者</t>
  </si>
  <si>
    <t>常・非</t>
  </si>
  <si>
    <t>シフト</t>
  </si>
  <si>
    <t>開始・終了時刻</t>
  </si>
  <si>
    <t>夜間を除く労働時間（イ）</t>
  </si>
  <si>
    <t>備考</t>
  </si>
  <si>
    <t>A</t>
  </si>
  <si>
    <t>　：　～　：　</t>
  </si>
  <si>
    <t>B</t>
  </si>
  <si>
    <t>C</t>
  </si>
  <si>
    <t>D</t>
  </si>
  <si>
    <t>（ア）</t>
  </si>
  <si>
    <t>（イ）</t>
  </si>
  <si>
    <t>E</t>
  </si>
  <si>
    <t>F</t>
  </si>
  <si>
    <t>G</t>
  </si>
  <si>
    <t>H</t>
  </si>
  <si>
    <t>I</t>
  </si>
  <si>
    <t>J</t>
  </si>
  <si>
    <t>K</t>
  </si>
  <si>
    <t>夜勤入り</t>
  </si>
  <si>
    <t>L</t>
  </si>
  <si>
    <t>夜勤明け</t>
  </si>
  <si>
    <t>M</t>
  </si>
  <si>
    <t>休み(有給)</t>
  </si>
  <si>
    <t>N</t>
  </si>
  <si>
    <t>休み(無給)</t>
  </si>
  <si>
    <t>記載なし</t>
  </si>
  <si>
    <t>夜間及び深夜の時間帯</t>
  </si>
  <si>
    <t>時間/日</t>
  </si>
  <si>
    <t>時間/週</t>
  </si>
  <si>
    <t>時間/月</t>
  </si>
  <si>
    <t>人</t>
  </si>
  <si>
    <t>※</t>
  </si>
  <si>
    <t>申請日の属する当月分について，申請する事業に係る従業者全員（管理者を含む）の勤務時間数を記入してください。</t>
  </si>
  <si>
    <t>＊欄には、当該月の曜日を記入してください。</t>
  </si>
  <si>
    <t>複数ユニットの場合は，各ユニットごとにこの表を作成してください。</t>
  </si>
  <si>
    <t>当該事業所において複数の業務を兼務する場合は，職種ごとに記入してください。</t>
  </si>
  <si>
    <t>各日には、当該事業に従事した時間を記入（時間外勤務を除く）してください。</t>
  </si>
  <si>
    <t>常勤・非常勤は，「正社員」「パート職員」等雇用形態の違いではなく，正社員と同等の時間数を勤務するかどうかにより区分してください。</t>
  </si>
  <si>
    <t>「週平均の勤務時間」「常勤換算後の人数」の算出にあたっては、小数点以下第２位を切り捨ててください。</t>
  </si>
  <si>
    <t>他事業所の業務と兼務する場合は、兼務内容を備考欄に記入してください。</t>
  </si>
  <si>
    <t>各事業所・施設において使用している勤務割表等がある場合はそれを添付してください。</t>
  </si>
  <si>
    <t>このワークシートについて</t>
  </si>
  <si>
    <t>入力方法</t>
  </si>
  <si>
    <t>第３週</t>
  </si>
  <si>
    <t>第４週</t>
  </si>
  <si>
    <t>（B)</t>
  </si>
  <si>
    <t>計算式</t>
  </si>
  <si>
    <t>＝</t>
  </si>
  <si>
    <t>＋</t>
  </si>
  <si>
    <t>÷</t>
  </si>
  <si>
    <t>時間</t>
  </si>
  <si>
    <t>（少数点第２位以下切り捨て）</t>
  </si>
  <si>
    <t>◆</t>
  </si>
  <si>
    <t>（A-2)</t>
  </si>
  <si>
    <t>（A-1)</t>
  </si>
  <si>
    <t>（C-1)</t>
  </si>
  <si>
    <t>（C-2)</t>
  </si>
  <si>
    <t>①</t>
  </si>
  <si>
    <t>②</t>
  </si>
  <si>
    <t>③</t>
  </si>
  <si>
    <t>非</t>
  </si>
  <si>
    <t>常</t>
  </si>
  <si>
    <t>月当たりで計算する場合</t>
  </si>
  <si>
    <t>★</t>
  </si>
  <si>
    <t>☆</t>
  </si>
  <si>
    <t>専</t>
  </si>
  <si>
    <t>【常勤換算法の計算式】</t>
  </si>
  <si>
    <t>常勤の従業者が勤務すべき時間数</t>
  </si>
  <si>
    <t>常勤換算で必要な介護従業者数</t>
  </si>
  <si>
    <t>専・兼</t>
  </si>
  <si>
    <t>A-1</t>
  </si>
  <si>
    <t>A-2</t>
  </si>
  <si>
    <t>（参考様式　１）</t>
  </si>
  <si>
    <r>
      <t>常勤の者の人数</t>
    </r>
    <r>
      <rPr>
        <b/>
        <sz val="12"/>
        <rFont val="ＭＳ Ｐゴシック"/>
        <family val="3"/>
      </rPr>
      <t>（必ず整数）</t>
    </r>
  </si>
  <si>
    <t>（C－１）</t>
  </si>
  <si>
    <t>（A－２）</t>
  </si>
  <si>
    <t>（Ａ－１）</t>
  </si>
  <si>
    <t>（Ｃ－２）</t>
  </si>
  <si>
    <t>労働時間
（ア）</t>
  </si>
  <si>
    <t>4週の
合計</t>
  </si>
  <si>
    <t>　　：　　～　　：　　</t>
  </si>
  <si>
    <t>サービス種類：地域密着型特定施設入居者生活介護</t>
  </si>
  <si>
    <t>計画作成担当者</t>
  </si>
  <si>
    <t>生活相談員</t>
  </si>
  <si>
    <t>看護</t>
  </si>
  <si>
    <t>介護</t>
  </si>
  <si>
    <t>常</t>
  </si>
  <si>
    <t>機能訓練指導員</t>
  </si>
  <si>
    <t>常</t>
  </si>
  <si>
    <t>常・非</t>
  </si>
  <si>
    <t>宿直</t>
  </si>
  <si>
    <t>※</t>
  </si>
  <si>
    <r>
      <t xml:space="preserve">常勤
非常勤
</t>
    </r>
    <r>
      <rPr>
        <sz val="8"/>
        <rFont val="ＭＳ Ｐゴシック"/>
        <family val="3"/>
      </rPr>
      <t>※７</t>
    </r>
  </si>
  <si>
    <t>雇用形態は，正社員・契約社員・パート職員等を記入してください。</t>
  </si>
  <si>
    <t>週当たり（４週）で計算する場合</t>
  </si>
  <si>
    <t>＊</t>
  </si>
  <si>
    <t>１　シフト表・夜間の時間帯・常勤の従業者が勤務すべき時間数・常勤換算で必要な介護従業者数を入力する。夜勤者については，K欄｢夜勤入り」を午前０時まで，L欄「夜勤明け」を午前０時以降に分割して入力してください。
２　勤務表に氏名・職種等必要事項を入力し，シフト表に記載された記号で勤務を入力する。
（管理者・計画作成者等が介護従業者と兼務している場合は2段を使用し，管理者等の職に専念している時間は介護職としての勤務時間から除外して記入してください。）</t>
  </si>
  <si>
    <r>
      <t>非常勤の者の延べ勤務時間数</t>
    </r>
    <r>
      <rPr>
        <b/>
        <sz val="12"/>
        <color indexed="30"/>
        <rFont val="ＭＳ Ｐゴシック"/>
        <family val="3"/>
      </rPr>
      <t>（月当たり）</t>
    </r>
  </si>
  <si>
    <r>
      <t>常勤のものが勤務すべき時間数</t>
    </r>
    <r>
      <rPr>
        <b/>
        <sz val="12"/>
        <color indexed="30"/>
        <rFont val="ＭＳ Ｐゴシック"/>
        <family val="3"/>
      </rPr>
      <t>（月当たり）</t>
    </r>
  </si>
  <si>
    <t>資格については、下記の記号で「資格」欄に記入してください。
支：介護支援専門員，看：看護師，准：准看護師，理：理学療法士，作：作業療法士，言：言語聴覚士，柔：柔道整復師，あ：あんまマッサージ指圧師</t>
  </si>
  <si>
    <r>
      <t>雇用形態</t>
    </r>
    <r>
      <rPr>
        <sz val="8"/>
        <rFont val="ＭＳ Ｐゴシック"/>
        <family val="3"/>
      </rPr>
      <t>※6</t>
    </r>
  </si>
  <si>
    <r>
      <t xml:space="preserve">資格
</t>
    </r>
    <r>
      <rPr>
        <sz val="8"/>
        <rFont val="ＭＳ Ｐゴシック"/>
        <family val="3"/>
      </rPr>
      <t xml:space="preserve">※
</t>
    </r>
    <r>
      <rPr>
        <sz val="9"/>
        <rFont val="ＭＳ Ｐゴシック"/>
        <family val="3"/>
      </rPr>
      <t>９</t>
    </r>
  </si>
  <si>
    <r>
      <t xml:space="preserve">備考
</t>
    </r>
    <r>
      <rPr>
        <sz val="8"/>
        <rFont val="ＭＳ Ｐゴシック"/>
        <family val="3"/>
      </rPr>
      <t>※１０</t>
    </r>
  </si>
  <si>
    <r>
      <t xml:space="preserve">週平均の勤務時間
</t>
    </r>
    <r>
      <rPr>
        <sz val="9"/>
        <rFont val="ＭＳ Ｐゴシック"/>
        <family val="3"/>
      </rPr>
      <t>※８</t>
    </r>
  </si>
  <si>
    <r>
      <t>常勤の者が勤務すべき時間数</t>
    </r>
    <r>
      <rPr>
        <b/>
        <sz val="12"/>
        <color indexed="10"/>
        <rFont val="ＭＳ Ｐゴシック"/>
        <family val="3"/>
      </rPr>
      <t>（週当たり）</t>
    </r>
  </si>
  <si>
    <r>
      <t>非常勤の者の勤務延べ時間数</t>
    </r>
    <r>
      <rPr>
        <b/>
        <sz val="12"/>
        <color indexed="10"/>
        <rFont val="ＭＳ Ｐゴシック"/>
        <family val="3"/>
      </rPr>
      <t>（週当たり）</t>
    </r>
  </si>
  <si>
    <r>
      <t>「常勤の職員の人数」＋</t>
    </r>
    <r>
      <rPr>
        <b/>
        <sz val="12"/>
        <rFont val="ＭＳ Ｐゴシック"/>
        <family val="3"/>
      </rPr>
      <t>(</t>
    </r>
    <r>
      <rPr>
        <sz val="12"/>
        <rFont val="ＭＳ Ｐゴシック"/>
        <family val="3"/>
      </rPr>
      <t>「非常勤の職員の勤務延べ時間数」÷「常勤の職員が勤務すべき時間数」</t>
    </r>
    <r>
      <rPr>
        <b/>
        <sz val="12"/>
        <rFont val="ＭＳ Ｐゴシック"/>
        <family val="3"/>
      </rPr>
      <t>）</t>
    </r>
  </si>
  <si>
    <t>シフト表等をあらかじめ入力しておくと，勤務延べ時間数等が自動計算されるように設定してあります。
1日当たりの延べ勤務時間数が不足するとセルが赤くなるよう設定されています。（常勤の勤務時間が８時間で，常勤換算で１０人必要な場合で設定）　</t>
  </si>
  <si>
    <t>暦月の勤務時間数</t>
  </si>
  <si>
    <t>：　　　　～　　　　：</t>
  </si>
  <si>
    <t>【　備　考　】</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</si>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</sst>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s>
  <fonts count="53">
    <font>
      <sz val="11"/>
      <name val="ＭＳ Ｐゴシック"/>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b/>
      <sz val="16"/>
      <name val="ＭＳ Ｐゴシック"/>
      <family val="3"/>
    </font>
    <font>
      <b/>
      <sz val="14"/>
      <name val="ＭＳ Ｐゴシック"/>
      <family val="3"/>
    </font>
    <font>
      <sz val="8"/>
      <name val="ＭＳ Ｐゴシック"/>
      <family val="3"/>
    </font>
    <font>
      <sz val="9"/>
      <name val="ＭＳ Ｐゴシック"/>
      <family val="3"/>
    </font>
    <font>
      <b/>
      <sz val="12"/>
      <name val="ＭＳ Ｐゴシック"/>
      <family val="3"/>
    </font>
    <font>
      <b/>
      <sz val="11"/>
      <name val="ＭＳ Ｐゴシック"/>
      <family val="3"/>
    </font>
    <font>
      <sz val="10"/>
      <color indexed="10"/>
      <name val="ＭＳ Ｐゴシック"/>
      <family val="3"/>
    </font>
    <font>
      <sz val="14"/>
      <name val="ＭＳ Ｐゴシック"/>
      <family val="3"/>
    </font>
    <font>
      <b/>
      <sz val="12"/>
      <color indexed="10"/>
      <name val="ＭＳ Ｐゴシック"/>
      <family val="3"/>
    </font>
    <font>
      <b/>
      <sz val="12"/>
      <color indexed="30"/>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CCFF"/>
        <bgColor indexed="64"/>
      </patternFill>
    </fill>
    <fill>
      <patternFill patternType="solid">
        <fgColor rgb="FFCCFFCC"/>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right style="thin"/>
      <top style="thin"/>
      <bottom style="thin"/>
    </border>
    <border>
      <left style="medium"/>
      <right/>
      <top/>
      <bottom/>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
      <left style="medium">
        <color rgb="FF0070C0"/>
      </left>
      <right/>
      <top/>
      <bottom/>
    </border>
    <border>
      <left/>
      <right style="medium">
        <color rgb="FF0070C0"/>
      </right>
      <top/>
      <bottom/>
    </border>
    <border>
      <left style="thin"/>
      <right/>
      <top style="thin"/>
      <bottom style="thin"/>
    </border>
    <border>
      <left/>
      <right style="thin"/>
      <top style="thin"/>
      <bottom/>
    </border>
    <border>
      <left style="thin"/>
      <right style="medium"/>
      <top style="thin"/>
      <bottom/>
    </border>
    <border>
      <left/>
      <right/>
      <top/>
      <bottom style="medium"/>
    </border>
    <border>
      <left/>
      <right style="thin"/>
      <top style="thin"/>
      <bottom style="medium"/>
    </border>
    <border>
      <left style="thin"/>
      <right style="medium"/>
      <top style="thin"/>
      <bottom style="medium"/>
    </border>
    <border>
      <left/>
      <right/>
      <top style="thin"/>
      <bottom style="thin"/>
    </border>
    <border>
      <left style="medium"/>
      <right/>
      <top style="thin"/>
      <bottom style="thin"/>
    </border>
    <border>
      <left/>
      <right style="double"/>
      <top style="thin"/>
      <bottom style="thin"/>
    </border>
    <border>
      <left style="thin"/>
      <right style="thin"/>
      <top style="thin"/>
      <bottom style="thin"/>
    </border>
    <border>
      <left style="medium"/>
      <right style="thin"/>
      <top style="thin"/>
      <bottom style="thin"/>
    </border>
    <border>
      <left style="thin"/>
      <right/>
      <top/>
      <bottom style="thin"/>
    </border>
    <border>
      <left/>
      <right style="double"/>
      <top/>
      <bottom style="thin"/>
    </border>
    <border>
      <left style="thin"/>
      <right/>
      <top style="thin"/>
      <bottom/>
    </border>
    <border>
      <left/>
      <right style="thin"/>
      <top/>
      <bottom style="thin"/>
    </border>
    <border>
      <left style="medium"/>
      <right style="thin"/>
      <top style="thin"/>
      <bottom/>
    </border>
    <border>
      <left style="medium"/>
      <right style="thin"/>
      <top/>
      <bottom style="medium"/>
    </border>
    <border>
      <left/>
      <right/>
      <top style="thin"/>
      <bottom/>
    </border>
    <border>
      <left style="thin"/>
      <right/>
      <top/>
      <bottom style="medium"/>
    </border>
    <border>
      <left/>
      <right style="thin"/>
      <top/>
      <bottom style="medium"/>
    </border>
    <border>
      <left/>
      <right style="medium"/>
      <top style="thin"/>
      <bottom/>
    </border>
    <border>
      <left/>
      <right style="medium"/>
      <top/>
      <bottom style="medium"/>
    </border>
    <border>
      <left style="medium"/>
      <right style="thin"/>
      <top/>
      <bottom style="thin"/>
    </border>
    <border>
      <left/>
      <right/>
      <top/>
      <bottom style="thin"/>
    </border>
    <border>
      <left/>
      <right style="medium"/>
      <top/>
      <bottom style="thin"/>
    </border>
    <border>
      <left style="medium"/>
      <right/>
      <top style="medium"/>
      <bottom/>
    </border>
    <border>
      <left/>
      <right/>
      <top style="medium"/>
      <bottom/>
    </border>
    <border>
      <left style="medium"/>
      <right/>
      <top/>
      <bottom style="medium"/>
    </border>
    <border>
      <left/>
      <right style="medium"/>
      <top style="medium"/>
      <bottom/>
    </border>
    <border>
      <left style="thin"/>
      <right/>
      <top/>
      <bottom/>
    </border>
    <border>
      <left/>
      <right style="thin"/>
      <top/>
      <bottom/>
    </border>
    <border>
      <left style="medium"/>
      <right style="thin"/>
      <top/>
      <bottom/>
    </border>
    <border>
      <left/>
      <right style="medium"/>
      <top/>
      <bottom/>
    </border>
    <border>
      <left style="medium"/>
      <right/>
      <top/>
      <bottom style="thin"/>
    </border>
    <border>
      <left style="medium"/>
      <right/>
      <top style="thin"/>
      <bottom/>
    </border>
    <border>
      <left/>
      <right style="dotted"/>
      <top style="thin"/>
      <bottom/>
    </border>
    <border>
      <left/>
      <right style="dotted"/>
      <top/>
      <bottom style="thin"/>
    </border>
    <border>
      <left style="dotted"/>
      <right style="medium"/>
      <top style="thin"/>
      <bottom/>
    </border>
    <border>
      <left style="dotted"/>
      <right style="medium"/>
      <top/>
      <bottom style="thin"/>
    </border>
    <border>
      <left/>
      <right style="dotted"/>
      <top/>
      <bottom style="medium"/>
    </border>
    <border>
      <left style="dotted"/>
      <right style="medium"/>
      <top/>
      <bottom style="medium"/>
    </border>
    <border diagonalDown="1">
      <left style="dotted"/>
      <right style="medium"/>
      <top style="thin"/>
      <bottom/>
      <diagonal style="thin"/>
    </border>
    <border diagonalDown="1">
      <left style="dotted"/>
      <right style="medium"/>
      <top/>
      <bottom style="thin"/>
      <diagonal style="thin"/>
    </border>
    <border>
      <left style="medium"/>
      <right style="thin"/>
      <top style="medium"/>
      <bottom/>
    </border>
    <border>
      <left style="thin"/>
      <right/>
      <top style="medium"/>
      <bottom/>
    </border>
    <border>
      <left/>
      <right style="thin"/>
      <top style="medium"/>
      <bottom/>
    </border>
    <border>
      <left style="medium"/>
      <right style="thin"/>
      <top style="thin"/>
      <bottom style="medium"/>
    </border>
    <border>
      <left style="thin"/>
      <right style="thin"/>
      <top style="thin"/>
      <bottom style="medium"/>
    </border>
    <border>
      <left style="thin"/>
      <right/>
      <top style="thin"/>
      <bottom style="medium"/>
    </border>
    <border>
      <left style="thin"/>
      <right style="double"/>
      <top style="thin"/>
      <bottom style="medium"/>
    </border>
    <border>
      <left style="double"/>
      <right style="medium"/>
      <top style="thin"/>
      <bottom/>
    </border>
    <border>
      <left style="double"/>
      <right style="medium"/>
      <top/>
      <bottom style="thin"/>
    </border>
    <border>
      <left style="medium"/>
      <right style="medium"/>
      <top style="thin"/>
      <bottom style="thin"/>
    </border>
    <border>
      <left style="medium"/>
      <right style="medium"/>
      <top/>
      <bottom/>
    </border>
    <border>
      <left style="medium"/>
      <right style="medium"/>
      <top/>
      <bottom style="thin"/>
    </border>
    <border>
      <left style="thin"/>
      <right style="double"/>
      <top style="thin"/>
      <bottom style="thin"/>
    </border>
    <border>
      <left style="thin"/>
      <right style="thin"/>
      <top/>
      <bottom style="thin"/>
    </border>
    <border>
      <left style="thin"/>
      <right style="medium"/>
      <top/>
      <bottom style="thin"/>
    </border>
    <border>
      <left style="medium"/>
      <right style="medium"/>
      <top style="double"/>
      <bottom/>
    </border>
    <border>
      <left style="thin"/>
      <right style="thin"/>
      <top style="double"/>
      <bottom style="thin"/>
    </border>
    <border>
      <left style="thin"/>
      <right style="medium"/>
      <top style="double"/>
      <bottom style="thin"/>
    </border>
    <border>
      <left style="medium"/>
      <right style="thin"/>
      <top style="double"/>
      <bottom style="thin"/>
    </border>
    <border>
      <left style="medium"/>
      <right/>
      <top style="double"/>
      <bottom style="thin"/>
    </border>
    <border>
      <left/>
      <right style="thin"/>
      <top style="double"/>
      <bottom style="thin"/>
    </border>
    <border>
      <left style="thin"/>
      <right/>
      <top style="double"/>
      <bottom style="thin"/>
    </border>
    <border>
      <left/>
      <right style="double"/>
      <top style="double"/>
      <bottom style="thin"/>
    </border>
    <border>
      <left style="double"/>
      <right style="medium"/>
      <top style="double"/>
      <bottom/>
    </border>
    <border>
      <left style="thin"/>
      <right/>
      <top style="double"/>
      <bottom/>
    </border>
    <border>
      <left/>
      <right style="thin"/>
      <top style="double"/>
      <bottom/>
    </border>
    <border>
      <left/>
      <right/>
      <top style="double"/>
      <bottom/>
    </border>
    <border>
      <left/>
      <right style="medium"/>
      <top style="double"/>
      <bottom/>
    </border>
    <border>
      <left style="double"/>
      <right style="medium"/>
      <top/>
      <bottom/>
    </border>
    <border>
      <left style="medium"/>
      <right style="medium"/>
      <top style="thin"/>
      <bottom style="double"/>
    </border>
    <border>
      <left style="medium"/>
      <right style="medium"/>
      <top style="thin"/>
      <bottom/>
    </border>
    <border>
      <left style="thin"/>
      <right/>
      <top style="medium"/>
      <bottom style="thin"/>
    </border>
    <border>
      <left/>
      <right style="double"/>
      <top style="medium"/>
      <bottom style="thin"/>
    </border>
    <border>
      <left style="double"/>
      <right style="medium"/>
      <top style="medium"/>
      <bottom/>
    </border>
    <border>
      <left style="medium"/>
      <right style="medium"/>
      <top style="medium"/>
      <bottom/>
    </border>
    <border>
      <left style="thin"/>
      <right style="thin"/>
      <top style="medium"/>
      <bottom style="thin"/>
    </border>
    <border>
      <left style="medium"/>
      <right/>
      <top style="medium"/>
      <bottom style="thin"/>
    </border>
    <border>
      <left/>
      <right style="thin"/>
      <top style="medium"/>
      <bottom style="thin"/>
    </border>
    <border>
      <left style="medium"/>
      <right style="thin"/>
      <top style="medium"/>
      <bottom style="thin"/>
    </border>
    <border>
      <left style="thin"/>
      <right style="medium"/>
      <top style="medium"/>
      <bottom style="thin"/>
    </border>
    <border>
      <left/>
      <right style="medium"/>
      <top style="thin"/>
      <bottom style="thin"/>
    </border>
    <border>
      <left style="thin"/>
      <right style="thin"/>
      <top style="thin"/>
      <bottom/>
    </border>
    <border>
      <left style="medium"/>
      <right/>
      <top style="thin"/>
      <bottom style="medium"/>
    </border>
    <border>
      <left/>
      <right style="double"/>
      <top style="thin"/>
      <bottom/>
    </border>
    <border>
      <left style="medium"/>
      <right style="medium"/>
      <top/>
      <bottom style="medium"/>
    </border>
    <border>
      <left/>
      <right/>
      <top style="medium"/>
      <bottom style="thin"/>
    </border>
    <border>
      <left/>
      <right style="medium"/>
      <top style="medium"/>
      <bottom style="thin"/>
    </border>
    <border>
      <left style="double"/>
      <right style="medium"/>
      <top/>
      <bottom style="medium"/>
    </border>
    <border>
      <left style="medium"/>
      <right style="medium"/>
      <top style="thin"/>
      <bottom style="medium"/>
    </border>
    <border>
      <left style="thin"/>
      <right style="double"/>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502">
    <xf numFmtId="0" fontId="0" fillId="0" borderId="0" xfId="0" applyAlignment="1">
      <alignment vertical="center"/>
    </xf>
    <xf numFmtId="0" fontId="2" fillId="0" borderId="0" xfId="63" applyFont="1">
      <alignment/>
      <protection/>
    </xf>
    <xf numFmtId="0" fontId="4" fillId="0" borderId="0" xfId="63" applyFont="1">
      <alignment/>
      <protection/>
    </xf>
    <xf numFmtId="0" fontId="6" fillId="0" borderId="0" xfId="63" applyFont="1">
      <alignment/>
      <protection/>
    </xf>
    <xf numFmtId="0" fontId="0" fillId="0" borderId="0" xfId="63" applyFont="1">
      <alignment/>
      <protection/>
    </xf>
    <xf numFmtId="0" fontId="4" fillId="0" borderId="10" xfId="63" applyFont="1" applyBorder="1" applyAlignment="1">
      <alignment horizontal="center" vertical="center" shrinkToFit="1"/>
      <protection/>
    </xf>
    <xf numFmtId="0" fontId="0" fillId="0" borderId="0" xfId="63" applyBorder="1" applyAlignment="1">
      <alignment horizontal="center" vertical="center"/>
      <protection/>
    </xf>
    <xf numFmtId="0" fontId="0" fillId="0" borderId="0" xfId="63" applyBorder="1" applyAlignment="1">
      <alignment/>
      <protection/>
    </xf>
    <xf numFmtId="0" fontId="4" fillId="0" borderId="0" xfId="63" applyFont="1" applyAlignment="1">
      <alignment/>
      <protection/>
    </xf>
    <xf numFmtId="0" fontId="4" fillId="0" borderId="0" xfId="63" applyFont="1" applyBorder="1" applyAlignment="1" applyProtection="1">
      <alignment vertical="center" wrapText="1"/>
      <protection locked="0"/>
    </xf>
    <xf numFmtId="0" fontId="0" fillId="0" borderId="0" xfId="63" applyFont="1" applyBorder="1" applyAlignment="1">
      <alignment horizontal="center" vertical="center"/>
      <protection/>
    </xf>
    <xf numFmtId="0" fontId="0" fillId="0" borderId="0" xfId="63" applyFont="1" applyBorder="1" applyAlignment="1">
      <alignment/>
      <protection/>
    </xf>
    <xf numFmtId="0" fontId="4" fillId="0" borderId="0" xfId="63" applyNumberFormat="1" applyFont="1" applyBorder="1" applyAlignment="1">
      <alignment/>
      <protection/>
    </xf>
    <xf numFmtId="0" fontId="0" fillId="0" borderId="0" xfId="63" applyNumberFormat="1" applyBorder="1" applyAlignment="1">
      <alignment/>
      <protection/>
    </xf>
    <xf numFmtId="0" fontId="4" fillId="0" borderId="0" xfId="63" applyFont="1" applyBorder="1" applyProtection="1">
      <alignment/>
      <protection/>
    </xf>
    <xf numFmtId="0" fontId="4" fillId="0" borderId="0" xfId="63" applyFont="1" applyBorder="1">
      <alignment/>
      <protection/>
    </xf>
    <xf numFmtId="176" fontId="0" fillId="0" borderId="0" xfId="63" applyNumberFormat="1" applyBorder="1" applyAlignment="1">
      <alignment/>
      <protection/>
    </xf>
    <xf numFmtId="0" fontId="4" fillId="0" borderId="0" xfId="63" applyFont="1" applyBorder="1" applyAlignment="1" applyProtection="1">
      <alignment horizontal="center"/>
      <protection locked="0"/>
    </xf>
    <xf numFmtId="0" fontId="4" fillId="0" borderId="0" xfId="63" applyFont="1" applyBorder="1" applyAlignment="1">
      <alignment/>
      <protection/>
    </xf>
    <xf numFmtId="0" fontId="4" fillId="0" borderId="0" xfId="63" applyFont="1" applyBorder="1" applyAlignment="1">
      <alignment vertical="top"/>
      <protection/>
    </xf>
    <xf numFmtId="0" fontId="4" fillId="0" borderId="0" xfId="63" applyFont="1" applyBorder="1" applyAlignment="1">
      <alignment horizontal="left" vertical="top"/>
      <protection/>
    </xf>
    <xf numFmtId="0" fontId="2" fillId="0" borderId="0" xfId="63" applyFont="1" applyBorder="1">
      <alignment/>
      <protection/>
    </xf>
    <xf numFmtId="0" fontId="2" fillId="0" borderId="0" xfId="63" applyFont="1" applyBorder="1" applyAlignment="1">
      <alignment/>
      <protection/>
    </xf>
    <xf numFmtId="0" fontId="0" fillId="0" borderId="0" xfId="0" applyBorder="1" applyAlignment="1">
      <alignment vertical="center"/>
    </xf>
    <xf numFmtId="0" fontId="0" fillId="0" borderId="0" xfId="0" applyBorder="1" applyAlignment="1">
      <alignment horizontal="center" vertical="center"/>
    </xf>
    <xf numFmtId="0" fontId="0" fillId="0" borderId="0" xfId="63" applyBorder="1" applyAlignment="1">
      <alignment vertical="center"/>
      <protection/>
    </xf>
    <xf numFmtId="0" fontId="0" fillId="0" borderId="0" xfId="63" applyFont="1" applyBorder="1" applyAlignment="1">
      <alignment vertical="center"/>
      <protection/>
    </xf>
    <xf numFmtId="0" fontId="2" fillId="0" borderId="0" xfId="63" applyFont="1" applyAlignment="1">
      <alignment/>
      <protection/>
    </xf>
    <xf numFmtId="0" fontId="2" fillId="0" borderId="0" xfId="63" applyFont="1" applyAlignment="1">
      <alignment horizontal="left" wrapText="1"/>
      <protection/>
    </xf>
    <xf numFmtId="0" fontId="10" fillId="0" borderId="0" xfId="0" applyFont="1" applyBorder="1" applyAlignment="1">
      <alignment horizontal="center" vertical="center"/>
    </xf>
    <xf numFmtId="0" fontId="4" fillId="0" borderId="0" xfId="63" applyFont="1" applyBorder="1" applyAlignment="1">
      <alignment vertical="center"/>
      <protection/>
    </xf>
    <xf numFmtId="0" fontId="4" fillId="0" borderId="11" xfId="63" applyFont="1" applyBorder="1" applyAlignment="1">
      <alignment horizontal="center" vertical="center" shrinkToFit="1"/>
      <protection/>
    </xf>
    <xf numFmtId="0" fontId="0" fillId="0" borderId="0" xfId="0" applyBorder="1" applyAlignment="1">
      <alignment vertical="center" wrapText="1"/>
    </xf>
    <xf numFmtId="0" fontId="4" fillId="0" borderId="12" xfId="63" applyFont="1" applyBorder="1" applyAlignment="1">
      <alignment/>
      <protection/>
    </xf>
    <xf numFmtId="0" fontId="9" fillId="0" borderId="0" xfId="0" applyFont="1" applyBorder="1" applyAlignment="1">
      <alignment vertical="center"/>
    </xf>
    <xf numFmtId="0" fontId="0" fillId="0" borderId="13" xfId="0" applyBorder="1" applyAlignment="1">
      <alignment vertical="center"/>
    </xf>
    <xf numFmtId="0" fontId="4" fillId="0" borderId="14" xfId="63" applyFont="1" applyBorder="1">
      <alignment/>
      <protection/>
    </xf>
    <xf numFmtId="0" fontId="0" fillId="0" borderId="14" xfId="63" applyBorder="1" applyAlignment="1">
      <alignment horizontal="center" vertical="center"/>
      <protection/>
    </xf>
    <xf numFmtId="0" fontId="0" fillId="0" borderId="14" xfId="0" applyBorder="1" applyAlignment="1">
      <alignment vertical="center"/>
    </xf>
    <xf numFmtId="0" fontId="4" fillId="0" borderId="14" xfId="63" applyFont="1" applyBorder="1" applyAlignment="1">
      <alignment/>
      <protection/>
    </xf>
    <xf numFmtId="0" fontId="4" fillId="0" borderId="14" xfId="63" applyFont="1" applyBorder="1" applyAlignment="1">
      <alignment vertical="top"/>
      <protection/>
    </xf>
    <xf numFmtId="0" fontId="4" fillId="0" borderId="15" xfId="63" applyFont="1" applyBorder="1" applyAlignment="1">
      <alignment vertical="top"/>
      <protection/>
    </xf>
    <xf numFmtId="0" fontId="0" fillId="0" borderId="16" xfId="0" applyBorder="1" applyAlignment="1">
      <alignment vertical="center"/>
    </xf>
    <xf numFmtId="0" fontId="4" fillId="0" borderId="17" xfId="63" applyFont="1" applyBorder="1" applyAlignment="1">
      <alignment vertical="top"/>
      <protection/>
    </xf>
    <xf numFmtId="0" fontId="4" fillId="0" borderId="17" xfId="63" applyFont="1" applyBorder="1" applyAlignment="1">
      <alignment horizontal="left" vertical="top"/>
      <protection/>
    </xf>
    <xf numFmtId="0" fontId="4" fillId="0" borderId="17" xfId="63" applyFont="1" applyBorder="1" applyAlignment="1">
      <alignment/>
      <protection/>
    </xf>
    <xf numFmtId="0" fontId="4" fillId="0" borderId="16" xfId="63" applyFont="1" applyBorder="1" applyAlignment="1">
      <alignment/>
      <protection/>
    </xf>
    <xf numFmtId="0" fontId="2" fillId="0" borderId="17" xfId="63" applyFont="1" applyBorder="1">
      <alignment/>
      <protection/>
    </xf>
    <xf numFmtId="0" fontId="2" fillId="0" borderId="17" xfId="63" applyFont="1" applyBorder="1" applyAlignment="1">
      <alignment/>
      <protection/>
    </xf>
    <xf numFmtId="0" fontId="2" fillId="0" borderId="17" xfId="63" applyFont="1" applyBorder="1" applyAlignment="1">
      <alignment horizontal="left" wrapText="1"/>
      <protection/>
    </xf>
    <xf numFmtId="0" fontId="2" fillId="0" borderId="16" xfId="63" applyFont="1" applyBorder="1" applyAlignment="1">
      <alignment/>
      <protection/>
    </xf>
    <xf numFmtId="0" fontId="4" fillId="0" borderId="17" xfId="63" applyFont="1" applyBorder="1">
      <alignment/>
      <protection/>
    </xf>
    <xf numFmtId="0" fontId="4" fillId="0" borderId="12" xfId="63" applyFont="1" applyFill="1" applyBorder="1" applyAlignment="1">
      <alignment/>
      <protection/>
    </xf>
    <xf numFmtId="0" fontId="8" fillId="0" borderId="0" xfId="0" applyFont="1" applyBorder="1" applyAlignment="1">
      <alignment vertical="center" wrapText="1"/>
    </xf>
    <xf numFmtId="0" fontId="0" fillId="0" borderId="16" xfId="0"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vertical="center"/>
    </xf>
    <xf numFmtId="177"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4" fillId="33" borderId="0" xfId="63" applyFont="1" applyFill="1" applyBorder="1" applyAlignment="1">
      <alignment vertical="top"/>
      <protection/>
    </xf>
    <xf numFmtId="0" fontId="0" fillId="33" borderId="0" xfId="63" applyFill="1" applyBorder="1" applyAlignment="1">
      <alignment horizontal="center" vertical="center"/>
      <protection/>
    </xf>
    <xf numFmtId="0" fontId="4" fillId="33" borderId="0" xfId="63" applyFont="1" applyFill="1" applyAlignment="1">
      <alignment vertical="top"/>
      <protection/>
    </xf>
    <xf numFmtId="0" fontId="4" fillId="33" borderId="0" xfId="63" applyFont="1" applyFill="1">
      <alignment/>
      <protection/>
    </xf>
    <xf numFmtId="0" fontId="4" fillId="33" borderId="0" xfId="63" applyFont="1" applyFill="1" applyAlignment="1">
      <alignment horizontal="right"/>
      <protection/>
    </xf>
    <xf numFmtId="0" fontId="2" fillId="33" borderId="0" xfId="63" applyFont="1" applyFill="1" applyAlignment="1">
      <alignment horizontal="left"/>
      <protection/>
    </xf>
    <xf numFmtId="0" fontId="4" fillId="33" borderId="0" xfId="63" applyFont="1" applyFill="1" applyAlignment="1">
      <alignment/>
      <protection/>
    </xf>
    <xf numFmtId="0" fontId="0" fillId="33" borderId="0" xfId="63" applyFill="1" applyBorder="1" applyAlignment="1">
      <alignment vertical="center"/>
      <protection/>
    </xf>
    <xf numFmtId="0" fontId="2" fillId="0" borderId="0" xfId="63" applyFont="1" applyAlignment="1">
      <alignment vertical="center"/>
      <protection/>
    </xf>
    <xf numFmtId="0" fontId="2" fillId="0" borderId="0" xfId="63" applyFont="1" applyAlignment="1">
      <alignment horizontal="center" vertical="center"/>
      <protection/>
    </xf>
    <xf numFmtId="0" fontId="0" fillId="0" borderId="0" xfId="0" applyAlignment="1">
      <alignment vertical="center" wrapText="1"/>
    </xf>
    <xf numFmtId="0" fontId="2" fillId="0" borderId="0"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12" fillId="0" borderId="0" xfId="63" applyFont="1" applyAlignment="1" applyProtection="1">
      <alignment horizontal="left" vertical="center"/>
      <protection locked="0"/>
    </xf>
    <xf numFmtId="0" fontId="4" fillId="0" borderId="19" xfId="63" applyFont="1" applyBorder="1" applyAlignment="1">
      <alignment horizontal="center" vertical="center" shrinkToFit="1"/>
      <protection/>
    </xf>
    <xf numFmtId="0" fontId="4" fillId="0" borderId="20" xfId="63" applyFont="1" applyBorder="1" applyAlignment="1">
      <alignment horizontal="center" vertical="center" shrinkToFit="1"/>
      <protection/>
    </xf>
    <xf numFmtId="0" fontId="2" fillId="0" borderId="0" xfId="0" applyFont="1" applyBorder="1" applyAlignment="1">
      <alignment vertical="center"/>
    </xf>
    <xf numFmtId="0" fontId="4" fillId="0" borderId="0" xfId="63" applyFont="1" applyFill="1" applyAlignment="1">
      <alignment vertical="top"/>
      <protection/>
    </xf>
    <xf numFmtId="0" fontId="2" fillId="0" borderId="0" xfId="63" applyFont="1" applyFill="1" applyAlignment="1">
      <alignment vertical="top"/>
      <protection/>
    </xf>
    <xf numFmtId="0" fontId="0" fillId="0" borderId="0" xfId="0" applyBorder="1" applyAlignment="1">
      <alignment vertical="center"/>
    </xf>
    <xf numFmtId="0" fontId="4" fillId="0" borderId="0" xfId="63" applyFont="1" applyBorder="1" applyAlignment="1">
      <alignment vertical="center" wrapText="1"/>
      <protection/>
    </xf>
    <xf numFmtId="0" fontId="0" fillId="0" borderId="14" xfId="0" applyBorder="1" applyAlignment="1">
      <alignment vertical="center"/>
    </xf>
    <xf numFmtId="0" fontId="2" fillId="0" borderId="14" xfId="63" applyFont="1" applyBorder="1">
      <alignment/>
      <protection/>
    </xf>
    <xf numFmtId="0" fontId="9" fillId="33" borderId="0" xfId="63" applyFont="1" applyFill="1" applyBorder="1" applyAlignment="1">
      <alignment vertical="center"/>
      <protection/>
    </xf>
    <xf numFmtId="0" fontId="4" fillId="33" borderId="0" xfId="63" applyFont="1" applyFill="1" applyBorder="1">
      <alignment/>
      <protection/>
    </xf>
    <xf numFmtId="0" fontId="0" fillId="0" borderId="0" xfId="0" applyAlignment="1">
      <alignment vertical="center"/>
    </xf>
    <xf numFmtId="0" fontId="12" fillId="0" borderId="0" xfId="63" applyFont="1" applyFill="1" applyAlignment="1">
      <alignment vertical="top" wrapText="1"/>
      <protection/>
    </xf>
    <xf numFmtId="0" fontId="4" fillId="0" borderId="21" xfId="63" applyFont="1" applyBorder="1">
      <alignment/>
      <protection/>
    </xf>
    <xf numFmtId="0" fontId="12" fillId="33" borderId="0" xfId="63" applyFont="1" applyFill="1" applyAlignment="1">
      <alignment/>
      <protection/>
    </xf>
    <xf numFmtId="0" fontId="12" fillId="0" borderId="0" xfId="63" applyFont="1" applyBorder="1" applyAlignment="1">
      <alignment vertical="center"/>
      <protection/>
    </xf>
    <xf numFmtId="0" fontId="12" fillId="33" borderId="0" xfId="63" applyFont="1" applyFill="1" applyAlignment="1">
      <alignment vertical="top" wrapText="1"/>
      <protection/>
    </xf>
    <xf numFmtId="0" fontId="0" fillId="0" borderId="0" xfId="0" applyBorder="1" applyAlignment="1">
      <alignment vertical="center"/>
    </xf>
    <xf numFmtId="0" fontId="2" fillId="33" borderId="0" xfId="63" applyFont="1" applyFill="1" applyAlignment="1">
      <alignment vertical="top" wrapText="1"/>
      <protection/>
    </xf>
    <xf numFmtId="0" fontId="0" fillId="0" borderId="0" xfId="63" applyBorder="1" applyAlignment="1">
      <alignment horizontal="center" vertical="center"/>
      <protection/>
    </xf>
    <xf numFmtId="0" fontId="12" fillId="33" borderId="0" xfId="63" applyFont="1" applyFill="1" applyAlignment="1">
      <alignment vertical="center" wrapText="1"/>
      <protection/>
    </xf>
    <xf numFmtId="0" fontId="4" fillId="33" borderId="0" xfId="63" applyFont="1" applyFill="1" applyAlignment="1">
      <alignment horizontal="left"/>
      <protection/>
    </xf>
    <xf numFmtId="0" fontId="4" fillId="33" borderId="0" xfId="63" applyFont="1" applyFill="1" applyBorder="1" applyAlignment="1">
      <alignment/>
      <protection/>
    </xf>
    <xf numFmtId="0" fontId="15" fillId="0" borderId="0" xfId="63" applyFont="1" applyAlignment="1">
      <alignment vertical="center"/>
      <protection/>
    </xf>
    <xf numFmtId="0" fontId="4" fillId="0" borderId="22" xfId="63" applyFont="1" applyBorder="1" applyAlignment="1">
      <alignment horizontal="center" vertical="center" shrinkToFit="1"/>
      <protection/>
    </xf>
    <xf numFmtId="0" fontId="4" fillId="0" borderId="23" xfId="63" applyFont="1" applyBorder="1" applyAlignment="1">
      <alignment horizontal="center" vertical="center" shrinkToFit="1"/>
      <protection/>
    </xf>
    <xf numFmtId="0" fontId="15" fillId="0" borderId="0" xfId="63" applyFont="1" applyAlignment="1">
      <alignment horizontal="left" vertical="center"/>
      <protection/>
    </xf>
    <xf numFmtId="0" fontId="15" fillId="0" borderId="0" xfId="63" applyFont="1" applyAlignment="1">
      <alignment horizontal="right" vertical="center" wrapText="1"/>
      <protection/>
    </xf>
    <xf numFmtId="0" fontId="12" fillId="33" borderId="0" xfId="63" applyFont="1" applyFill="1" applyAlignment="1">
      <alignment vertical="top" wrapText="1"/>
      <protection/>
    </xf>
    <xf numFmtId="0" fontId="9" fillId="33" borderId="18" xfId="63" applyFont="1" applyFill="1" applyBorder="1" applyAlignment="1">
      <alignment vertical="center"/>
      <protection/>
    </xf>
    <xf numFmtId="0" fontId="9" fillId="33" borderId="24" xfId="63" applyFont="1" applyFill="1" applyBorder="1" applyAlignment="1">
      <alignment vertical="center"/>
      <protection/>
    </xf>
    <xf numFmtId="0" fontId="9" fillId="33" borderId="11" xfId="63" applyFont="1" applyFill="1" applyBorder="1" applyAlignment="1">
      <alignment vertical="center"/>
      <protection/>
    </xf>
    <xf numFmtId="0" fontId="12" fillId="33" borderId="0" xfId="63" applyFont="1" applyFill="1" applyAlignment="1">
      <alignment/>
      <protection/>
    </xf>
    <xf numFmtId="0" fontId="15" fillId="0" borderId="0" xfId="63" applyFont="1" applyAlignment="1">
      <alignment vertical="center"/>
      <protection/>
    </xf>
    <xf numFmtId="0" fontId="15" fillId="0" borderId="21" xfId="63" applyFont="1" applyBorder="1" applyAlignment="1">
      <alignment horizontal="center"/>
      <protection/>
    </xf>
    <xf numFmtId="0" fontId="6" fillId="33" borderId="0" xfId="63" applyFont="1" applyFill="1" applyAlignment="1">
      <alignment/>
      <protection/>
    </xf>
    <xf numFmtId="0" fontId="15" fillId="0" borderId="0" xfId="63" applyFont="1" applyAlignment="1" applyProtection="1">
      <alignment vertical="center"/>
      <protection locked="0"/>
    </xf>
    <xf numFmtId="0" fontId="0" fillId="0" borderId="25" xfId="63" applyFont="1" applyBorder="1" applyAlignment="1" applyProtection="1">
      <alignment horizontal="center" vertical="center"/>
      <protection locked="0"/>
    </xf>
    <xf numFmtId="0" fontId="0" fillId="0" borderId="11" xfId="63" applyFont="1" applyBorder="1" applyAlignment="1" applyProtection="1">
      <alignment horizontal="center" vertical="center"/>
      <protection locked="0"/>
    </xf>
    <xf numFmtId="0" fontId="0" fillId="0" borderId="18" xfId="63" applyFont="1" applyBorder="1" applyAlignment="1" applyProtection="1">
      <alignment horizontal="center" vertical="center"/>
      <protection locked="0"/>
    </xf>
    <xf numFmtId="0" fontId="0" fillId="0" borderId="26" xfId="63" applyFont="1" applyBorder="1" applyAlignment="1" applyProtection="1">
      <alignment horizontal="center" vertical="center"/>
      <protection locked="0"/>
    </xf>
    <xf numFmtId="0" fontId="0" fillId="0" borderId="27" xfId="63" applyFont="1" applyBorder="1" applyAlignment="1" applyProtection="1">
      <alignment horizontal="center" vertical="center"/>
      <protection locked="0"/>
    </xf>
    <xf numFmtId="0" fontId="0" fillId="0" borderId="10" xfId="63" applyFont="1" applyBorder="1" applyAlignment="1" applyProtection="1">
      <alignment horizontal="center" vertical="center"/>
      <protection locked="0"/>
    </xf>
    <xf numFmtId="0" fontId="0" fillId="0" borderId="28" xfId="63" applyFont="1" applyBorder="1" applyAlignment="1" applyProtection="1">
      <alignment horizontal="center" vertical="center"/>
      <protection locked="0"/>
    </xf>
    <xf numFmtId="0" fontId="0" fillId="0" borderId="29" xfId="63" applyFont="1" applyBorder="1" applyAlignment="1" applyProtection="1">
      <alignment horizontal="center" vertical="center"/>
      <protection locked="0"/>
    </xf>
    <xf numFmtId="0" fontId="0" fillId="0" borderId="30" xfId="63" applyFont="1" applyBorder="1" applyAlignment="1" applyProtection="1">
      <alignment horizontal="center" vertical="center"/>
      <protection locked="0"/>
    </xf>
    <xf numFmtId="0" fontId="0" fillId="0" borderId="0" xfId="0" applyBorder="1" applyAlignment="1">
      <alignment vertical="center"/>
    </xf>
    <xf numFmtId="177" fontId="2" fillId="0" borderId="31" xfId="0" applyNumberFormat="1" applyFont="1" applyBorder="1" applyAlignment="1">
      <alignment vertical="center"/>
    </xf>
    <xf numFmtId="177" fontId="2" fillId="0" borderId="19" xfId="0" applyNumberFormat="1" applyFont="1" applyBorder="1" applyAlignment="1">
      <alignment vertical="center"/>
    </xf>
    <xf numFmtId="177" fontId="2" fillId="0" borderId="29" xfId="0" applyNumberFormat="1" applyFont="1" applyBorder="1" applyAlignment="1">
      <alignment vertical="center"/>
    </xf>
    <xf numFmtId="177" fontId="2" fillId="0" borderId="32" xfId="0" applyNumberFormat="1" applyFont="1" applyBorder="1" applyAlignment="1">
      <alignment vertical="center"/>
    </xf>
    <xf numFmtId="0" fontId="2" fillId="0" borderId="0" xfId="0" applyFont="1" applyBorder="1" applyAlignment="1">
      <alignment vertical="center"/>
    </xf>
    <xf numFmtId="0" fontId="4" fillId="0" borderId="33" xfId="63" applyFont="1" applyBorder="1" applyAlignment="1" applyProtection="1">
      <alignment horizontal="center" vertical="center"/>
      <protection/>
    </xf>
    <xf numFmtId="0" fontId="4" fillId="0" borderId="34" xfId="63" applyFont="1" applyBorder="1" applyAlignment="1" applyProtection="1">
      <alignment horizontal="center" vertical="center"/>
      <protection/>
    </xf>
    <xf numFmtId="0" fontId="0" fillId="0" borderId="31" xfId="63" applyFont="1" applyBorder="1" applyAlignment="1" applyProtection="1">
      <alignment horizontal="center" vertical="center" shrinkToFit="1"/>
      <protection locked="0"/>
    </xf>
    <xf numFmtId="0" fontId="0" fillId="0" borderId="35" xfId="63" applyFont="1" applyBorder="1" applyAlignment="1" applyProtection="1">
      <alignment horizontal="center" vertical="center" shrinkToFit="1"/>
      <protection locked="0"/>
    </xf>
    <xf numFmtId="0" fontId="0" fillId="0" borderId="19" xfId="63" applyFont="1" applyBorder="1" applyAlignment="1" applyProtection="1">
      <alignment horizontal="center" vertical="center" shrinkToFit="1"/>
      <protection locked="0"/>
    </xf>
    <xf numFmtId="0" fontId="0" fillId="0" borderId="36" xfId="63" applyFont="1" applyBorder="1" applyAlignment="1" applyProtection="1">
      <alignment horizontal="center" vertical="center" shrinkToFit="1"/>
      <protection locked="0"/>
    </xf>
    <xf numFmtId="0" fontId="0" fillId="0" borderId="21" xfId="63" applyFont="1" applyBorder="1" applyAlignment="1" applyProtection="1">
      <alignment horizontal="center" vertical="center" shrinkToFit="1"/>
      <protection locked="0"/>
    </xf>
    <xf numFmtId="0" fontId="0" fillId="0" borderId="37" xfId="63" applyFont="1" applyBorder="1" applyAlignment="1" applyProtection="1">
      <alignment horizontal="center" vertical="center" shrinkToFit="1"/>
      <protection locked="0"/>
    </xf>
    <xf numFmtId="0" fontId="2" fillId="0" borderId="31" xfId="63" applyFont="1" applyBorder="1" applyAlignment="1" applyProtection="1">
      <alignment horizontal="center" vertical="center"/>
      <protection locked="0"/>
    </xf>
    <xf numFmtId="0" fontId="2" fillId="0" borderId="35" xfId="63" applyFont="1" applyBorder="1" applyAlignment="1" applyProtection="1">
      <alignment horizontal="center" vertical="center"/>
      <protection locked="0"/>
    </xf>
    <xf numFmtId="0" fontId="2" fillId="0" borderId="19" xfId="63" applyFont="1" applyBorder="1" applyAlignment="1" applyProtection="1">
      <alignment horizontal="center" vertical="center"/>
      <protection locked="0"/>
    </xf>
    <xf numFmtId="0" fontId="2" fillId="0" borderId="36" xfId="63" applyFont="1" applyBorder="1" applyAlignment="1" applyProtection="1">
      <alignment horizontal="center" vertical="center"/>
      <protection locked="0"/>
    </xf>
    <xf numFmtId="0" fontId="2" fillId="0" borderId="21" xfId="63" applyFont="1" applyBorder="1" applyAlignment="1" applyProtection="1">
      <alignment horizontal="center" vertical="center"/>
      <protection locked="0"/>
    </xf>
    <xf numFmtId="0" fontId="2" fillId="0" borderId="37" xfId="63" applyFont="1" applyBorder="1" applyAlignment="1" applyProtection="1">
      <alignment horizontal="center" vertical="center"/>
      <protection locked="0"/>
    </xf>
    <xf numFmtId="0" fontId="4" fillId="0" borderId="31" xfId="63" applyFont="1" applyBorder="1" applyAlignment="1">
      <alignment horizontal="center" vertical="center"/>
      <protection/>
    </xf>
    <xf numFmtId="0" fontId="4" fillId="0" borderId="35" xfId="63" applyFont="1" applyBorder="1" applyAlignment="1">
      <alignment horizontal="center" vertical="center"/>
      <protection/>
    </xf>
    <xf numFmtId="0" fontId="4" fillId="0" borderId="38" xfId="63" applyFont="1" applyBorder="1" applyAlignment="1">
      <alignment horizontal="center" vertical="center"/>
      <protection/>
    </xf>
    <xf numFmtId="0" fontId="4" fillId="0" borderId="36"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39" xfId="63" applyFont="1" applyBorder="1" applyAlignment="1">
      <alignment horizontal="center" vertical="center"/>
      <protection/>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4" fillId="0" borderId="40" xfId="63" applyFont="1" applyBorder="1" applyAlignment="1" applyProtection="1">
      <alignment horizontal="center" vertical="center"/>
      <protection/>
    </xf>
    <xf numFmtId="0" fontId="0" fillId="0" borderId="29" xfId="63" applyFont="1" applyBorder="1" applyAlignment="1" applyProtection="1">
      <alignment horizontal="center" vertical="center" shrinkToFit="1"/>
      <protection locked="0"/>
    </xf>
    <xf numFmtId="0" fontId="0" fillId="0" borderId="41" xfId="63" applyFont="1" applyBorder="1" applyAlignment="1" applyProtection="1">
      <alignment horizontal="center" vertical="center" shrinkToFit="1"/>
      <protection locked="0"/>
    </xf>
    <xf numFmtId="0" fontId="0" fillId="0" borderId="32" xfId="63" applyFont="1" applyBorder="1" applyAlignment="1" applyProtection="1">
      <alignment horizontal="center" vertical="center" shrinkToFit="1"/>
      <protection locked="0"/>
    </xf>
    <xf numFmtId="0" fontId="2" fillId="0" borderId="35" xfId="0" applyFont="1" applyBorder="1" applyAlignment="1">
      <alignment vertical="center"/>
    </xf>
    <xf numFmtId="0" fontId="2" fillId="0" borderId="19" xfId="0" applyFont="1" applyBorder="1" applyAlignment="1">
      <alignment vertical="center"/>
    </xf>
    <xf numFmtId="0" fontId="2" fillId="0" borderId="29" xfId="0" applyFont="1" applyBorder="1" applyAlignment="1">
      <alignment vertical="center"/>
    </xf>
    <xf numFmtId="0" fontId="2" fillId="0" borderId="41" xfId="0" applyFont="1" applyBorder="1" applyAlignment="1">
      <alignment vertical="center"/>
    </xf>
    <xf numFmtId="0" fontId="2" fillId="0" borderId="32" xfId="0" applyFont="1" applyBorder="1" applyAlignment="1">
      <alignment vertical="center"/>
    </xf>
    <xf numFmtId="0" fontId="2" fillId="0" borderId="29" xfId="63" applyFont="1" applyBorder="1" applyAlignment="1" applyProtection="1">
      <alignment horizontal="center" vertical="center"/>
      <protection locked="0"/>
    </xf>
    <xf numFmtId="0" fontId="2" fillId="0" borderId="41" xfId="63" applyFont="1" applyBorder="1" applyAlignment="1" applyProtection="1">
      <alignment horizontal="center" vertical="center"/>
      <protection locked="0"/>
    </xf>
    <xf numFmtId="0" fontId="4" fillId="0" borderId="29" xfId="63" applyFont="1" applyBorder="1" applyAlignment="1">
      <alignment horizontal="center" vertical="center"/>
      <protection/>
    </xf>
    <xf numFmtId="0" fontId="4" fillId="0" borderId="41" xfId="63" applyFont="1" applyBorder="1" applyAlignment="1">
      <alignment horizontal="center" vertical="center"/>
      <protection/>
    </xf>
    <xf numFmtId="0" fontId="4" fillId="0" borderId="42" xfId="63" applyFont="1" applyBorder="1" applyAlignment="1">
      <alignment horizontal="center" vertical="center"/>
      <protection/>
    </xf>
    <xf numFmtId="0" fontId="4" fillId="0" borderId="43" xfId="63" applyFont="1" applyBorder="1" applyAlignment="1">
      <alignment horizontal="center" vertical="center" wrapText="1"/>
      <protection/>
    </xf>
    <xf numFmtId="0" fontId="4" fillId="0" borderId="44" xfId="63" applyFont="1" applyBorder="1" applyAlignment="1">
      <alignment horizontal="center" vertical="center" wrapText="1"/>
      <protection/>
    </xf>
    <xf numFmtId="0" fontId="4" fillId="0" borderId="45" xfId="63" applyFont="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44" xfId="63" applyFont="1" applyBorder="1" applyAlignment="1" applyProtection="1">
      <alignment horizontal="center" vertical="center" wrapText="1"/>
      <protection locked="0"/>
    </xf>
    <xf numFmtId="0" fontId="4" fillId="0" borderId="46" xfId="63" applyFont="1" applyBorder="1" applyAlignment="1" applyProtection="1">
      <alignment horizontal="center" vertical="center" wrapText="1"/>
      <protection locked="0"/>
    </xf>
    <xf numFmtId="0" fontId="4" fillId="0" borderId="21" xfId="63" applyFont="1" applyBorder="1" applyAlignment="1" applyProtection="1">
      <alignment horizontal="center" vertical="center" wrapText="1"/>
      <protection locked="0"/>
    </xf>
    <xf numFmtId="0" fontId="4" fillId="0" borderId="39" xfId="63" applyFont="1" applyBorder="1" applyAlignment="1" applyProtection="1">
      <alignment horizontal="center" vertical="center" wrapText="1"/>
      <protection locked="0"/>
    </xf>
    <xf numFmtId="0" fontId="0" fillId="0" borderId="18" xfId="0" applyBorder="1" applyAlignment="1">
      <alignment horizontal="center" vertical="center"/>
    </xf>
    <xf numFmtId="0" fontId="0" fillId="0" borderId="11" xfId="0" applyBorder="1" applyAlignment="1">
      <alignment horizontal="center" vertical="center"/>
    </xf>
    <xf numFmtId="0" fontId="52" fillId="0" borderId="33" xfId="63" applyFont="1" applyBorder="1" applyAlignment="1" applyProtection="1">
      <alignment horizontal="center" vertical="center"/>
      <protection/>
    </xf>
    <xf numFmtId="0" fontId="52" fillId="0" borderId="40" xfId="63" applyFont="1" applyBorder="1" applyAlignment="1" applyProtection="1">
      <alignment horizontal="center" vertical="center"/>
      <protection/>
    </xf>
    <xf numFmtId="0" fontId="9" fillId="0" borderId="0" xfId="0" applyFont="1" applyBorder="1" applyAlignment="1">
      <alignment horizontal="center" vertical="center"/>
    </xf>
    <xf numFmtId="0" fontId="4" fillId="34" borderId="33" xfId="63" applyFont="1" applyFill="1" applyBorder="1" applyAlignment="1" applyProtection="1">
      <alignment horizontal="center" vertical="center"/>
      <protection/>
    </xf>
    <xf numFmtId="0" fontId="4" fillId="34" borderId="40" xfId="63" applyFont="1" applyFill="1" applyBorder="1" applyAlignment="1" applyProtection="1">
      <alignment horizontal="center" vertical="center"/>
      <protection/>
    </xf>
    <xf numFmtId="0" fontId="0" fillId="34" borderId="31" xfId="63" applyFont="1" applyFill="1" applyBorder="1" applyAlignment="1" applyProtection="1">
      <alignment horizontal="center" vertical="center" shrinkToFit="1"/>
      <protection locked="0"/>
    </xf>
    <xf numFmtId="0" fontId="0" fillId="34" borderId="35" xfId="63" applyFont="1" applyFill="1" applyBorder="1" applyAlignment="1" applyProtection="1">
      <alignment horizontal="center" vertical="center" shrinkToFit="1"/>
      <protection locked="0"/>
    </xf>
    <xf numFmtId="0" fontId="0" fillId="34" borderId="19" xfId="63" applyFont="1" applyFill="1" applyBorder="1" applyAlignment="1" applyProtection="1">
      <alignment horizontal="center" vertical="center" shrinkToFit="1"/>
      <protection locked="0"/>
    </xf>
    <xf numFmtId="0" fontId="0" fillId="34" borderId="47" xfId="63" applyFont="1" applyFill="1" applyBorder="1" applyAlignment="1" applyProtection="1">
      <alignment horizontal="center" vertical="center" shrinkToFit="1"/>
      <protection locked="0"/>
    </xf>
    <xf numFmtId="0" fontId="0" fillId="34" borderId="0" xfId="63" applyFont="1" applyFill="1" applyBorder="1" applyAlignment="1" applyProtection="1">
      <alignment horizontal="center" vertical="center" shrinkToFit="1"/>
      <protection locked="0"/>
    </xf>
    <xf numFmtId="0" fontId="0" fillId="34" borderId="48" xfId="63" applyFont="1" applyFill="1" applyBorder="1" applyAlignment="1" applyProtection="1">
      <alignment horizontal="center" vertical="center" shrinkToFit="1"/>
      <protection locked="0"/>
    </xf>
    <xf numFmtId="0" fontId="2" fillId="34" borderId="31" xfId="63" applyFont="1" applyFill="1" applyBorder="1" applyAlignment="1" applyProtection="1">
      <alignment horizontal="center" vertical="center"/>
      <protection locked="0"/>
    </xf>
    <xf numFmtId="0" fontId="2" fillId="34" borderId="35" xfId="0" applyFont="1" applyFill="1" applyBorder="1" applyAlignment="1">
      <alignment vertical="center"/>
    </xf>
    <xf numFmtId="0" fontId="2" fillId="34" borderId="19" xfId="0" applyFont="1" applyFill="1" applyBorder="1" applyAlignment="1">
      <alignment vertical="center"/>
    </xf>
    <xf numFmtId="0" fontId="2" fillId="34" borderId="29" xfId="0" applyFont="1" applyFill="1" applyBorder="1" applyAlignment="1">
      <alignment vertical="center"/>
    </xf>
    <xf numFmtId="0" fontId="2" fillId="34" borderId="41" xfId="0" applyFont="1" applyFill="1" applyBorder="1" applyAlignment="1">
      <alignment vertical="center"/>
    </xf>
    <xf numFmtId="0" fontId="2" fillId="34" borderId="32" xfId="0" applyFont="1" applyFill="1" applyBorder="1" applyAlignment="1">
      <alignment vertical="center"/>
    </xf>
    <xf numFmtId="0" fontId="2" fillId="34" borderId="35" xfId="63" applyFont="1" applyFill="1" applyBorder="1" applyAlignment="1" applyProtection="1">
      <alignment horizontal="center" vertical="center"/>
      <protection locked="0"/>
    </xf>
    <xf numFmtId="0" fontId="2" fillId="34" borderId="29" xfId="63" applyFont="1" applyFill="1" applyBorder="1" applyAlignment="1" applyProtection="1">
      <alignment horizontal="center" vertical="center"/>
      <protection locked="0"/>
    </xf>
    <xf numFmtId="0" fontId="2" fillId="34" borderId="41" xfId="63" applyFont="1" applyFill="1" applyBorder="1" applyAlignment="1" applyProtection="1">
      <alignment horizontal="center" vertical="center"/>
      <protection locked="0"/>
    </xf>
    <xf numFmtId="0" fontId="4" fillId="34" borderId="31" xfId="63" applyFont="1" applyFill="1" applyBorder="1" applyAlignment="1">
      <alignment horizontal="center" vertical="center"/>
      <protection/>
    </xf>
    <xf numFmtId="0" fontId="4" fillId="34" borderId="35" xfId="63" applyFont="1" applyFill="1" applyBorder="1" applyAlignment="1">
      <alignment horizontal="center" vertical="center"/>
      <protection/>
    </xf>
    <xf numFmtId="0" fontId="4" fillId="34" borderId="38" xfId="63" applyFont="1" applyFill="1" applyBorder="1" applyAlignment="1">
      <alignment horizontal="center" vertical="center"/>
      <protection/>
    </xf>
    <xf numFmtId="0" fontId="4" fillId="34" borderId="29" xfId="63" applyFont="1" applyFill="1" applyBorder="1" applyAlignment="1">
      <alignment horizontal="center" vertical="center"/>
      <protection/>
    </xf>
    <xf numFmtId="0" fontId="4" fillId="34" borderId="41" xfId="63" applyFont="1" applyFill="1" applyBorder="1" applyAlignment="1">
      <alignment horizontal="center" vertical="center"/>
      <protection/>
    </xf>
    <xf numFmtId="0" fontId="4" fillId="34" borderId="42" xfId="63" applyFont="1" applyFill="1" applyBorder="1" applyAlignment="1">
      <alignment horizontal="center" vertical="center"/>
      <protection/>
    </xf>
    <xf numFmtId="0" fontId="2" fillId="0" borderId="0" xfId="0" applyFont="1" applyBorder="1" applyAlignment="1">
      <alignment vertical="center" wrapText="1"/>
    </xf>
    <xf numFmtId="0" fontId="4" fillId="0" borderId="31" xfId="63" applyFont="1" applyBorder="1" applyAlignment="1" applyProtection="1">
      <alignment horizontal="center" vertical="center"/>
      <protection locked="0"/>
    </xf>
    <xf numFmtId="0" fontId="4" fillId="0" borderId="35" xfId="63" applyFont="1" applyBorder="1" applyAlignment="1" applyProtection="1">
      <alignment horizontal="center" vertical="center"/>
      <protection locked="0"/>
    </xf>
    <xf numFmtId="0" fontId="4" fillId="0" borderId="38" xfId="63" applyFont="1" applyBorder="1" applyAlignment="1" applyProtection="1">
      <alignment horizontal="center" vertical="center"/>
      <protection locked="0"/>
    </xf>
    <xf numFmtId="0" fontId="4" fillId="0" borderId="29" xfId="63" applyFont="1" applyBorder="1" applyAlignment="1" applyProtection="1">
      <alignment horizontal="center" vertical="center"/>
      <protection locked="0"/>
    </xf>
    <xf numFmtId="0" fontId="4" fillId="0" borderId="41" xfId="63" applyFont="1" applyBorder="1" applyAlignment="1" applyProtection="1">
      <alignment horizontal="center" vertical="center"/>
      <protection locked="0"/>
    </xf>
    <xf numFmtId="0" fontId="4" fillId="0" borderId="42" xfId="63" applyFont="1" applyBorder="1" applyAlignment="1" applyProtection="1">
      <alignment horizontal="center" vertical="center"/>
      <protection locked="0"/>
    </xf>
    <xf numFmtId="0" fontId="4" fillId="34" borderId="49" xfId="63" applyFont="1" applyFill="1" applyBorder="1" applyAlignment="1" applyProtection="1">
      <alignment horizontal="center" vertical="center"/>
      <protection/>
    </xf>
    <xf numFmtId="0" fontId="2" fillId="34" borderId="19" xfId="63" applyFont="1" applyFill="1" applyBorder="1" applyAlignment="1" applyProtection="1">
      <alignment horizontal="center" vertical="center"/>
      <protection locked="0"/>
    </xf>
    <xf numFmtId="0" fontId="2" fillId="34" borderId="47" xfId="63" applyFont="1" applyFill="1" applyBorder="1" applyAlignment="1" applyProtection="1">
      <alignment horizontal="center" vertical="center"/>
      <protection locked="0"/>
    </xf>
    <xf numFmtId="0" fontId="2" fillId="34" borderId="0" xfId="63" applyFont="1" applyFill="1" applyBorder="1" applyAlignment="1" applyProtection="1">
      <alignment horizontal="center" vertical="center"/>
      <protection locked="0"/>
    </xf>
    <xf numFmtId="0" fontId="2" fillId="34" borderId="48" xfId="63" applyFont="1" applyFill="1" applyBorder="1" applyAlignment="1" applyProtection="1">
      <alignment horizontal="center" vertical="center"/>
      <protection locked="0"/>
    </xf>
    <xf numFmtId="0" fontId="4" fillId="34" borderId="47" xfId="63" applyFont="1" applyFill="1" applyBorder="1" applyAlignment="1">
      <alignment horizontal="center" vertical="center"/>
      <protection/>
    </xf>
    <xf numFmtId="0" fontId="4" fillId="34" borderId="0" xfId="63" applyFont="1" applyFill="1" applyBorder="1" applyAlignment="1">
      <alignment horizontal="center" vertical="center"/>
      <protection/>
    </xf>
    <xf numFmtId="0" fontId="4" fillId="34" borderId="50" xfId="63" applyFont="1" applyFill="1" applyBorder="1" applyAlignment="1">
      <alignment horizontal="center" vertical="center"/>
      <protection/>
    </xf>
    <xf numFmtId="0" fontId="4" fillId="35" borderId="33" xfId="63" applyFont="1" applyFill="1" applyBorder="1" applyAlignment="1" applyProtection="1">
      <alignment horizontal="center" vertical="center"/>
      <protection/>
    </xf>
    <xf numFmtId="0" fontId="4" fillId="35" borderId="40" xfId="63" applyFont="1" applyFill="1" applyBorder="1" applyAlignment="1" applyProtection="1">
      <alignment horizontal="center" vertical="center"/>
      <protection/>
    </xf>
    <xf numFmtId="0" fontId="0" fillId="35" borderId="31" xfId="63" applyFont="1" applyFill="1" applyBorder="1" applyAlignment="1" applyProtection="1">
      <alignment horizontal="center" vertical="center" shrinkToFit="1"/>
      <protection locked="0"/>
    </xf>
    <xf numFmtId="0" fontId="0" fillId="35" borderId="35" xfId="63" applyFont="1" applyFill="1" applyBorder="1" applyAlignment="1" applyProtection="1">
      <alignment horizontal="center" vertical="center" shrinkToFit="1"/>
      <protection locked="0"/>
    </xf>
    <xf numFmtId="0" fontId="0" fillId="35" borderId="19" xfId="63" applyFont="1" applyFill="1" applyBorder="1" applyAlignment="1" applyProtection="1">
      <alignment horizontal="center" vertical="center" shrinkToFit="1"/>
      <protection locked="0"/>
    </xf>
    <xf numFmtId="0" fontId="0" fillId="35" borderId="29" xfId="63" applyFont="1" applyFill="1" applyBorder="1" applyAlignment="1" applyProtection="1">
      <alignment horizontal="center" vertical="center" shrinkToFit="1"/>
      <protection locked="0"/>
    </xf>
    <xf numFmtId="0" fontId="0" fillId="35" borderId="41" xfId="63" applyFont="1" applyFill="1" applyBorder="1" applyAlignment="1" applyProtection="1">
      <alignment horizontal="center" vertical="center" shrinkToFit="1"/>
      <protection locked="0"/>
    </xf>
    <xf numFmtId="0" fontId="0" fillId="35" borderId="32" xfId="63" applyFont="1" applyFill="1" applyBorder="1" applyAlignment="1" applyProtection="1">
      <alignment horizontal="center" vertical="center" shrinkToFit="1"/>
      <protection locked="0"/>
    </xf>
    <xf numFmtId="0" fontId="2" fillId="35" borderId="31" xfId="63" applyFont="1" applyFill="1" applyBorder="1" applyAlignment="1" applyProtection="1">
      <alignment horizontal="center" vertical="center"/>
      <protection locked="0"/>
    </xf>
    <xf numFmtId="0" fontId="2" fillId="35" borderId="35" xfId="0" applyFont="1" applyFill="1" applyBorder="1" applyAlignment="1">
      <alignment vertical="center"/>
    </xf>
    <xf numFmtId="0" fontId="2" fillId="35" borderId="19" xfId="0" applyFont="1" applyFill="1" applyBorder="1" applyAlignment="1">
      <alignment vertical="center"/>
    </xf>
    <xf numFmtId="0" fontId="2" fillId="35" borderId="29" xfId="0" applyFont="1" applyFill="1" applyBorder="1" applyAlignment="1">
      <alignment vertical="center"/>
    </xf>
    <xf numFmtId="0" fontId="2" fillId="35" borderId="41" xfId="0" applyFont="1" applyFill="1" applyBorder="1" applyAlignment="1">
      <alignment vertical="center"/>
    </xf>
    <xf numFmtId="0" fontId="2" fillId="35" borderId="32" xfId="0" applyFont="1" applyFill="1" applyBorder="1" applyAlignment="1">
      <alignment vertical="center"/>
    </xf>
    <xf numFmtId="0" fontId="2" fillId="35" borderId="35" xfId="63" applyFont="1" applyFill="1" applyBorder="1" applyAlignment="1" applyProtection="1">
      <alignment horizontal="center" vertical="center"/>
      <protection locked="0"/>
    </xf>
    <xf numFmtId="0" fontId="2" fillId="35" borderId="29" xfId="63" applyFont="1" applyFill="1" applyBorder="1" applyAlignment="1" applyProtection="1">
      <alignment horizontal="center" vertical="center"/>
      <protection locked="0"/>
    </xf>
    <xf numFmtId="0" fontId="2" fillId="35" borderId="41" xfId="63" applyFont="1" applyFill="1" applyBorder="1" applyAlignment="1" applyProtection="1">
      <alignment horizontal="center" vertical="center"/>
      <protection locked="0"/>
    </xf>
    <xf numFmtId="0" fontId="4" fillId="35" borderId="31" xfId="63" applyFont="1" applyFill="1" applyBorder="1" applyAlignment="1" applyProtection="1">
      <alignment horizontal="center" vertical="center"/>
      <protection locked="0"/>
    </xf>
    <xf numFmtId="0" fontId="4" fillId="35" borderId="35" xfId="63" applyFont="1" applyFill="1" applyBorder="1" applyAlignment="1" applyProtection="1">
      <alignment horizontal="center" vertical="center"/>
      <protection locked="0"/>
    </xf>
    <xf numFmtId="0" fontId="4" fillId="35" borderId="38" xfId="63" applyFont="1" applyFill="1" applyBorder="1" applyAlignment="1" applyProtection="1">
      <alignment horizontal="center" vertical="center"/>
      <protection locked="0"/>
    </xf>
    <xf numFmtId="0" fontId="4" fillId="35" borderId="29" xfId="63" applyFont="1" applyFill="1" applyBorder="1" applyAlignment="1" applyProtection="1">
      <alignment horizontal="center" vertical="center"/>
      <protection locked="0"/>
    </xf>
    <xf numFmtId="0" fontId="4" fillId="35" borderId="41" xfId="63" applyFont="1" applyFill="1" applyBorder="1" applyAlignment="1" applyProtection="1">
      <alignment horizontal="center" vertical="center"/>
      <protection locked="0"/>
    </xf>
    <xf numFmtId="0" fontId="4" fillId="35" borderId="42" xfId="63" applyFont="1" applyFill="1" applyBorder="1" applyAlignment="1" applyProtection="1">
      <alignment horizontal="center" vertical="center"/>
      <protection locked="0"/>
    </xf>
    <xf numFmtId="0" fontId="2" fillId="0" borderId="43" xfId="63" applyFont="1" applyBorder="1" applyAlignment="1">
      <alignment vertical="center" wrapText="1"/>
      <protection/>
    </xf>
    <xf numFmtId="0" fontId="2" fillId="0" borderId="44" xfId="63" applyFont="1" applyBorder="1" applyAlignment="1">
      <alignment vertical="center" wrapText="1"/>
      <protection/>
    </xf>
    <xf numFmtId="0" fontId="2" fillId="0" borderId="46" xfId="63" applyFont="1" applyBorder="1" applyAlignment="1">
      <alignment vertical="center" wrapText="1"/>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2" fillId="0" borderId="50" xfId="63" applyFont="1" applyBorder="1" applyAlignment="1">
      <alignment vertical="center" wrapText="1"/>
      <protection/>
    </xf>
    <xf numFmtId="0" fontId="2" fillId="0" borderId="51" xfId="63" applyFont="1" applyBorder="1" applyAlignment="1">
      <alignment vertical="center" wrapText="1"/>
      <protection/>
    </xf>
    <xf numFmtId="0" fontId="2" fillId="0" borderId="41" xfId="63" applyFont="1" applyBorder="1" applyAlignment="1">
      <alignment vertical="center" wrapText="1"/>
      <protection/>
    </xf>
    <xf numFmtId="0" fontId="2" fillId="0" borderId="42" xfId="63" applyFont="1" applyBorder="1" applyAlignment="1">
      <alignment vertical="center" wrapText="1"/>
      <protection/>
    </xf>
    <xf numFmtId="0" fontId="2" fillId="0" borderId="52" xfId="63" applyFont="1" applyBorder="1" applyAlignment="1" applyProtection="1">
      <alignment horizontal="center" vertical="center"/>
      <protection locked="0"/>
    </xf>
    <xf numFmtId="0" fontId="0" fillId="0" borderId="35" xfId="0" applyBorder="1" applyAlignment="1">
      <alignment vertical="center"/>
    </xf>
    <xf numFmtId="0" fontId="0" fillId="0" borderId="45" xfId="0" applyBorder="1" applyAlignment="1">
      <alignment vertical="center"/>
    </xf>
    <xf numFmtId="0" fontId="0" fillId="0" borderId="21" xfId="0" applyBorder="1" applyAlignment="1">
      <alignment vertical="center"/>
    </xf>
    <xf numFmtId="0" fontId="0" fillId="0" borderId="35" xfId="63" applyBorder="1" applyAlignment="1">
      <alignment vertical="center"/>
      <protection/>
    </xf>
    <xf numFmtId="0" fontId="0" fillId="0" borderId="38" xfId="0" applyBorder="1" applyAlignment="1">
      <alignment vertical="center"/>
    </xf>
    <xf numFmtId="0" fontId="0" fillId="0" borderId="39" xfId="0" applyBorder="1" applyAlignment="1">
      <alignment vertical="center"/>
    </xf>
    <xf numFmtId="177" fontId="2" fillId="0" borderId="18" xfId="0" applyNumberFormat="1" applyFont="1" applyBorder="1" applyAlignment="1">
      <alignment horizontal="center" vertical="center"/>
    </xf>
    <xf numFmtId="177" fontId="2" fillId="0" borderId="11" xfId="0" applyNumberFormat="1" applyFont="1" applyBorder="1" applyAlignment="1">
      <alignment horizontal="center" vertical="center"/>
    </xf>
    <xf numFmtId="0" fontId="6" fillId="0" borderId="0" xfId="0" applyFont="1" applyBorder="1" applyAlignment="1">
      <alignment vertical="center"/>
    </xf>
    <xf numFmtId="0" fontId="2" fillId="0" borderId="51" xfId="63" applyFont="1" applyBorder="1" applyAlignment="1" applyProtection="1">
      <alignment horizontal="center" vertical="center"/>
      <protection locked="0"/>
    </xf>
    <xf numFmtId="0" fontId="2" fillId="0" borderId="35"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54" xfId="63" applyFont="1" applyBorder="1" applyAlignment="1">
      <alignment horizontal="center" vertical="center"/>
      <protection/>
    </xf>
    <xf numFmtId="0" fontId="0" fillId="0" borderId="55" xfId="63" applyFont="1" applyBorder="1" applyAlignment="1">
      <alignment horizontal="center" vertical="center"/>
      <protection/>
    </xf>
    <xf numFmtId="0" fontId="0" fillId="0" borderId="56" xfId="63" applyFont="1" applyBorder="1" applyAlignment="1">
      <alignment horizontal="center" vertical="center"/>
      <protection/>
    </xf>
    <xf numFmtId="0" fontId="2" fillId="0" borderId="45" xfId="63" applyFont="1" applyBorder="1" applyAlignment="1" applyProtection="1">
      <alignment horizontal="center" vertical="center"/>
      <protection locked="0"/>
    </xf>
    <xf numFmtId="0" fontId="2" fillId="0" borderId="21" xfId="63" applyFont="1" applyBorder="1" applyAlignment="1">
      <alignment horizontal="center" vertical="center"/>
      <protection/>
    </xf>
    <xf numFmtId="0" fontId="2" fillId="0" borderId="57" xfId="63" applyFont="1" applyBorder="1" applyAlignment="1">
      <alignment horizontal="center" vertical="center"/>
      <protection/>
    </xf>
    <xf numFmtId="0" fontId="0" fillId="0" borderId="58" xfId="63" applyFont="1" applyBorder="1" applyAlignment="1">
      <alignment horizontal="center" vertical="center"/>
      <protection/>
    </xf>
    <xf numFmtId="0" fontId="2" fillId="0" borderId="43" xfId="63" applyFont="1" applyBorder="1" applyAlignment="1">
      <alignment horizontal="left" vertical="center" wrapText="1"/>
      <protection/>
    </xf>
    <xf numFmtId="0" fontId="2" fillId="0" borderId="44" xfId="63" applyFont="1" applyBorder="1" applyAlignment="1">
      <alignment horizontal="left" vertical="center" wrapText="1"/>
      <protection/>
    </xf>
    <xf numFmtId="0" fontId="2" fillId="0" borderId="46" xfId="63" applyFont="1" applyBorder="1" applyAlignment="1">
      <alignment horizontal="left" vertical="center" wrapText="1"/>
      <protection/>
    </xf>
    <xf numFmtId="0" fontId="2" fillId="0" borderId="12"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50" xfId="63" applyFont="1" applyBorder="1" applyAlignment="1">
      <alignment horizontal="left" vertical="center" wrapText="1"/>
      <protection/>
    </xf>
    <xf numFmtId="0" fontId="4" fillId="0" borderId="59" xfId="63" applyFont="1" applyBorder="1" applyAlignment="1">
      <alignment horizontal="center"/>
      <protection/>
    </xf>
    <xf numFmtId="0" fontId="4" fillId="0" borderId="60" xfId="63" applyFont="1" applyBorder="1" applyAlignment="1">
      <alignment horizontal="center"/>
      <protection/>
    </xf>
    <xf numFmtId="0" fontId="4" fillId="0" borderId="61" xfId="63" applyFont="1" applyBorder="1" applyAlignment="1">
      <alignment horizontal="center" vertical="center"/>
      <protection/>
    </xf>
    <xf numFmtId="0" fontId="4" fillId="0" borderId="49" xfId="63" applyFont="1" applyBorder="1" applyAlignment="1">
      <alignment horizontal="center" vertical="center"/>
      <protection/>
    </xf>
    <xf numFmtId="0" fontId="4" fillId="0" borderId="40" xfId="63" applyFont="1" applyBorder="1" applyAlignment="1">
      <alignment horizontal="center" vertical="center"/>
      <protection/>
    </xf>
    <xf numFmtId="0" fontId="4" fillId="0" borderId="62" xfId="63" applyFont="1" applyBorder="1" applyAlignment="1">
      <alignment horizontal="center" vertical="center"/>
      <protection/>
    </xf>
    <xf numFmtId="0" fontId="4" fillId="0" borderId="44" xfId="63" applyFont="1" applyBorder="1" applyAlignment="1">
      <alignment horizontal="center" vertical="center"/>
      <protection/>
    </xf>
    <xf numFmtId="0" fontId="4" fillId="0" borderId="63" xfId="63" applyFont="1" applyBorder="1" applyAlignment="1">
      <alignment horizontal="center" vertical="center"/>
      <protection/>
    </xf>
    <xf numFmtId="0" fontId="4" fillId="0" borderId="47"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48" xfId="63" applyFont="1" applyBorder="1" applyAlignment="1">
      <alignment horizontal="center" vertical="center"/>
      <protection/>
    </xf>
    <xf numFmtId="0" fontId="4" fillId="0" borderId="32" xfId="63" applyFont="1" applyBorder="1" applyAlignment="1">
      <alignment horizontal="center" vertical="center"/>
      <protection/>
    </xf>
    <xf numFmtId="0" fontId="4" fillId="0" borderId="62" xfId="63" applyFont="1" applyBorder="1" applyAlignment="1">
      <alignment horizontal="center" vertical="center" wrapText="1"/>
      <protection/>
    </xf>
    <xf numFmtId="0" fontId="0" fillId="0" borderId="44" xfId="0" applyBorder="1" applyAlignment="1">
      <alignment horizontal="center" vertical="center"/>
    </xf>
    <xf numFmtId="0" fontId="0" fillId="0" borderId="63" xfId="0" applyBorder="1" applyAlignment="1">
      <alignment horizontal="center" vertical="center"/>
    </xf>
    <xf numFmtId="0" fontId="4" fillId="0" borderId="47" xfId="63" applyFont="1" applyBorder="1" applyAlignment="1">
      <alignment horizontal="center" vertical="center" wrapText="1"/>
      <protection/>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4" fillId="0" borderId="62" xfId="63" applyFont="1" applyBorder="1" applyAlignment="1">
      <alignment horizontal="center" vertical="center" wrapText="1" shrinkToFit="1"/>
      <protection/>
    </xf>
    <xf numFmtId="0" fontId="4" fillId="0" borderId="44" xfId="63" applyFont="1" applyBorder="1" applyAlignment="1">
      <alignment horizontal="center" vertical="center" wrapText="1" shrinkToFit="1"/>
      <protection/>
    </xf>
    <xf numFmtId="0" fontId="4" fillId="0" borderId="63" xfId="63" applyFont="1" applyBorder="1" applyAlignment="1">
      <alignment horizontal="center" vertical="center" wrapText="1" shrinkToFit="1"/>
      <protection/>
    </xf>
    <xf numFmtId="0" fontId="4" fillId="0" borderId="47" xfId="63" applyFont="1" applyBorder="1" applyAlignment="1">
      <alignment horizontal="center" vertical="center" wrapText="1" shrinkToFit="1"/>
      <protection/>
    </xf>
    <xf numFmtId="0" fontId="4" fillId="0" borderId="0" xfId="63" applyFont="1" applyBorder="1" applyAlignment="1">
      <alignment horizontal="center" vertical="center" wrapText="1" shrinkToFit="1"/>
      <protection/>
    </xf>
    <xf numFmtId="0" fontId="4" fillId="0" borderId="48" xfId="63" applyFont="1" applyBorder="1" applyAlignment="1">
      <alignment horizontal="center" vertical="center" wrapText="1" shrinkToFit="1"/>
      <protection/>
    </xf>
    <xf numFmtId="0" fontId="4" fillId="0" borderId="29" xfId="63" applyFont="1" applyBorder="1" applyAlignment="1">
      <alignment horizontal="center" vertical="center" wrapText="1" shrinkToFit="1"/>
      <protection/>
    </xf>
    <xf numFmtId="0" fontId="4" fillId="0" borderId="41" xfId="63" applyFont="1" applyBorder="1" applyAlignment="1">
      <alignment horizontal="center" vertical="center" wrapText="1" shrinkToFit="1"/>
      <protection/>
    </xf>
    <xf numFmtId="0" fontId="4" fillId="0" borderId="32" xfId="63" applyFont="1" applyBorder="1" applyAlignment="1">
      <alignment horizontal="center" vertical="center" wrapText="1" shrinkToFit="1"/>
      <protection/>
    </xf>
    <xf numFmtId="0" fontId="4" fillId="0" borderId="46" xfId="63" applyFont="1" applyBorder="1" applyAlignment="1">
      <alignment horizontal="center" vertical="center"/>
      <protection/>
    </xf>
    <xf numFmtId="0" fontId="4" fillId="0" borderId="50" xfId="63" applyFont="1" applyBorder="1" applyAlignment="1">
      <alignment horizontal="center" vertical="center"/>
      <protection/>
    </xf>
    <xf numFmtId="0" fontId="2" fillId="33" borderId="0" xfId="63" applyFont="1" applyFill="1" applyBorder="1" applyAlignment="1">
      <alignment vertical="center"/>
      <protection/>
    </xf>
    <xf numFmtId="0" fontId="4" fillId="0" borderId="28" xfId="63" applyFont="1" applyBorder="1" applyAlignment="1">
      <alignment/>
      <protection/>
    </xf>
    <xf numFmtId="0" fontId="4" fillId="0" borderId="64" xfId="63" applyFont="1" applyBorder="1" applyAlignment="1">
      <alignment/>
      <protection/>
    </xf>
    <xf numFmtId="0" fontId="0" fillId="0" borderId="31" xfId="63" applyFont="1" applyBorder="1" applyAlignment="1" applyProtection="1">
      <alignment horizontal="center" vertical="center" wrapText="1"/>
      <protection locked="0"/>
    </xf>
    <xf numFmtId="0" fontId="0" fillId="0" borderId="35" xfId="63" applyFont="1" applyBorder="1" applyAlignment="1" applyProtection="1">
      <alignment horizontal="center" vertical="center" wrapText="1"/>
      <protection locked="0"/>
    </xf>
    <xf numFmtId="0" fontId="0" fillId="0" borderId="36" xfId="63" applyFont="1" applyBorder="1" applyAlignment="1" applyProtection="1">
      <alignment horizontal="center" vertical="center" wrapText="1"/>
      <protection locked="0"/>
    </xf>
    <xf numFmtId="0" fontId="0" fillId="0" borderId="21" xfId="63" applyFont="1" applyBorder="1" applyAlignment="1" applyProtection="1">
      <alignment horizontal="center" vertical="center" wrapText="1"/>
      <protection locked="0"/>
    </xf>
    <xf numFmtId="0" fontId="0" fillId="0" borderId="31" xfId="63" applyFont="1" applyBorder="1" applyAlignment="1" applyProtection="1">
      <alignment horizontal="center" vertical="center" shrinkToFit="1"/>
      <protection locked="0"/>
    </xf>
    <xf numFmtId="0" fontId="0" fillId="0" borderId="35" xfId="63" applyFont="1" applyBorder="1" applyAlignment="1" applyProtection="1">
      <alignment horizontal="center" vertical="center" shrinkToFit="1"/>
      <protection locked="0"/>
    </xf>
    <xf numFmtId="0" fontId="0" fillId="0" borderId="19" xfId="63" applyFont="1" applyBorder="1" applyAlignment="1" applyProtection="1">
      <alignment horizontal="center" vertical="center" shrinkToFit="1"/>
      <protection locked="0"/>
    </xf>
    <xf numFmtId="0" fontId="0" fillId="0" borderId="36" xfId="63" applyFont="1" applyBorder="1" applyAlignment="1" applyProtection="1">
      <alignment horizontal="center" vertical="center" shrinkToFit="1"/>
      <protection locked="0"/>
    </xf>
    <xf numFmtId="0" fontId="0" fillId="0" borderId="21" xfId="63" applyFont="1" applyBorder="1" applyAlignment="1" applyProtection="1">
      <alignment horizontal="center" vertical="center" shrinkToFit="1"/>
      <protection locked="0"/>
    </xf>
    <xf numFmtId="0" fontId="0" fillId="0" borderId="37" xfId="63" applyFont="1" applyBorder="1" applyAlignment="1" applyProtection="1">
      <alignment horizontal="center" vertical="center" shrinkToFit="1"/>
      <protection locked="0"/>
    </xf>
    <xf numFmtId="176" fontId="4" fillId="0" borderId="65" xfId="63" applyNumberFormat="1" applyFont="1" applyBorder="1" applyAlignment="1">
      <alignment horizontal="center"/>
      <protection/>
    </xf>
    <xf numFmtId="176" fontId="4" fillId="0" borderId="66" xfId="63" applyNumberFormat="1" applyFont="1" applyBorder="1" applyAlignment="1">
      <alignment horizontal="center"/>
      <protection/>
    </xf>
    <xf numFmtId="176" fontId="4" fillId="0" borderId="64" xfId="63" applyNumberFormat="1" applyFont="1" applyBorder="1" applyAlignment="1">
      <alignment horizontal="center"/>
      <protection/>
    </xf>
    <xf numFmtId="176" fontId="4" fillId="0" borderId="23" xfId="63" applyNumberFormat="1" applyFont="1" applyBorder="1" applyAlignment="1">
      <alignment horizontal="center"/>
      <protection/>
    </xf>
    <xf numFmtId="176" fontId="4" fillId="0" borderId="22" xfId="63" applyNumberFormat="1" applyFont="1" applyBorder="1" applyAlignment="1">
      <alignment horizontal="center"/>
      <protection/>
    </xf>
    <xf numFmtId="176" fontId="4" fillId="0" borderId="67" xfId="63" applyNumberFormat="1" applyFont="1" applyBorder="1" applyAlignment="1">
      <alignment horizontal="center"/>
      <protection/>
    </xf>
    <xf numFmtId="0" fontId="2" fillId="0" borderId="0" xfId="63" applyFont="1" applyAlignment="1">
      <alignment/>
      <protection/>
    </xf>
    <xf numFmtId="0" fontId="0" fillId="0" borderId="38" xfId="63" applyFont="1" applyBorder="1" applyAlignment="1" applyProtection="1">
      <alignment horizontal="center" vertical="center" shrinkToFit="1"/>
      <protection locked="0"/>
    </xf>
    <xf numFmtId="0" fontId="0" fillId="0" borderId="39" xfId="63" applyFont="1" applyBorder="1" applyAlignment="1" applyProtection="1">
      <alignment horizontal="center" vertical="center" shrinkToFit="1"/>
      <protection locked="0"/>
    </xf>
    <xf numFmtId="0" fontId="4" fillId="0" borderId="11" xfId="63" applyFont="1" applyBorder="1" applyAlignment="1">
      <alignment horizontal="center" vertical="center"/>
      <protection/>
    </xf>
    <xf numFmtId="0" fontId="4" fillId="0" borderId="10" xfId="63" applyFont="1" applyBorder="1" applyAlignment="1">
      <alignment horizontal="center" vertical="center"/>
      <protection/>
    </xf>
    <xf numFmtId="0" fontId="0" fillId="0" borderId="29" xfId="63" applyFont="1" applyBorder="1" applyAlignment="1" applyProtection="1">
      <alignment horizontal="center" vertical="center" wrapText="1"/>
      <protection locked="0"/>
    </xf>
    <xf numFmtId="0" fontId="0" fillId="0" borderId="41" xfId="63" applyFont="1" applyBorder="1" applyAlignment="1" applyProtection="1">
      <alignment horizontal="center" vertical="center" wrapText="1"/>
      <protection locked="0"/>
    </xf>
    <xf numFmtId="0" fontId="0" fillId="0" borderId="29" xfId="63" applyFont="1" applyBorder="1" applyAlignment="1" applyProtection="1">
      <alignment horizontal="center" vertical="center" shrinkToFit="1"/>
      <protection locked="0"/>
    </xf>
    <xf numFmtId="0" fontId="0" fillId="0" borderId="41" xfId="63" applyFont="1" applyBorder="1" applyAlignment="1" applyProtection="1">
      <alignment horizontal="center" vertical="center" shrinkToFit="1"/>
      <protection locked="0"/>
    </xf>
    <xf numFmtId="0" fontId="0" fillId="0" borderId="32" xfId="63" applyFont="1" applyBorder="1" applyAlignment="1" applyProtection="1">
      <alignment horizontal="center" vertical="center" shrinkToFit="1"/>
      <protection locked="0"/>
    </xf>
    <xf numFmtId="0" fontId="0" fillId="0" borderId="42" xfId="63" applyFont="1" applyBorder="1" applyAlignment="1" applyProtection="1">
      <alignment horizontal="center" vertical="center" shrinkToFit="1"/>
      <protection locked="0"/>
    </xf>
    <xf numFmtId="176" fontId="4" fillId="0" borderId="27" xfId="63" applyNumberFormat="1" applyFont="1" applyBorder="1" applyAlignment="1">
      <alignment horizontal="center"/>
      <protection/>
    </xf>
    <xf numFmtId="176" fontId="4" fillId="0" borderId="28" xfId="63" applyNumberFormat="1" applyFont="1" applyBorder="1" applyAlignment="1">
      <alignment horizontal="center"/>
      <protection/>
    </xf>
    <xf numFmtId="176" fontId="4" fillId="0" borderId="18" xfId="63" applyNumberFormat="1" applyFont="1" applyBorder="1" applyAlignment="1">
      <alignment horizontal="center"/>
      <protection/>
    </xf>
    <xf numFmtId="176" fontId="4" fillId="0" borderId="10" xfId="63" applyNumberFormat="1" applyFont="1" applyBorder="1" applyAlignment="1">
      <alignment horizontal="center"/>
      <protection/>
    </xf>
    <xf numFmtId="176" fontId="4" fillId="0" borderId="68" xfId="63" applyNumberFormat="1" applyFont="1" applyBorder="1" applyAlignment="1" applyProtection="1">
      <alignment horizontal="center" wrapText="1"/>
      <protection/>
    </xf>
    <xf numFmtId="176" fontId="4" fillId="0" borderId="69" xfId="63" applyNumberFormat="1" applyFont="1" applyBorder="1" applyAlignment="1" applyProtection="1">
      <alignment horizontal="center" wrapText="1"/>
      <protection/>
    </xf>
    <xf numFmtId="176" fontId="4" fillId="0" borderId="70" xfId="63" applyNumberFormat="1" applyFont="1" applyBorder="1" applyAlignment="1" applyProtection="1">
      <alignment horizontal="center" wrapText="1"/>
      <protection/>
    </xf>
    <xf numFmtId="176" fontId="4" fillId="0" borderId="71" xfId="63" applyNumberFormat="1" applyFont="1" applyBorder="1" applyAlignment="1">
      <alignment horizontal="center" wrapText="1"/>
      <protection/>
    </xf>
    <xf numFmtId="176" fontId="4" fillId="0" borderId="72" xfId="63" applyNumberFormat="1" applyFont="1" applyBorder="1" applyAlignment="1">
      <alignment horizontal="center" wrapText="1"/>
      <protection/>
    </xf>
    <xf numFmtId="176" fontId="4" fillId="0" borderId="11" xfId="63" applyNumberFormat="1" applyFont="1" applyBorder="1" applyAlignment="1">
      <alignment horizontal="center"/>
      <protection/>
    </xf>
    <xf numFmtId="176" fontId="4" fillId="0" borderId="73" xfId="63" applyNumberFormat="1" applyFont="1" applyBorder="1" applyAlignment="1">
      <alignment horizontal="center"/>
      <protection/>
    </xf>
    <xf numFmtId="0" fontId="0" fillId="0" borderId="32" xfId="63" applyFont="1" applyBorder="1" applyAlignment="1" applyProtection="1">
      <alignment horizontal="center" vertical="center"/>
      <protection locked="0"/>
    </xf>
    <xf numFmtId="0" fontId="0" fillId="0" borderId="40" xfId="63" applyFont="1" applyBorder="1" applyAlignment="1" applyProtection="1">
      <alignment horizontal="center" vertical="center"/>
      <protection locked="0"/>
    </xf>
    <xf numFmtId="0" fontId="0" fillId="0" borderId="74" xfId="63" applyFont="1" applyBorder="1" applyAlignment="1" applyProtection="1">
      <alignment horizontal="center" vertical="center"/>
      <protection locked="0"/>
    </xf>
    <xf numFmtId="0" fontId="0" fillId="0" borderId="75" xfId="63" applyFont="1" applyBorder="1" applyAlignment="1" applyProtection="1">
      <alignment horizontal="center" vertical="center"/>
      <protection locked="0"/>
    </xf>
    <xf numFmtId="0" fontId="0" fillId="0" borderId="51" xfId="63" applyFont="1" applyBorder="1" applyAlignment="1" applyProtection="1">
      <alignment horizontal="center" vertical="center"/>
      <protection locked="0"/>
    </xf>
    <xf numFmtId="0" fontId="0" fillId="0" borderId="31" xfId="63" applyFont="1" applyBorder="1" applyAlignment="1" applyProtection="1">
      <alignment horizontal="center" vertical="center" wrapText="1"/>
      <protection locked="0"/>
    </xf>
    <xf numFmtId="176" fontId="4" fillId="0" borderId="76" xfId="63" applyNumberFormat="1" applyFont="1" applyBorder="1" applyAlignment="1">
      <alignment horizontal="center" wrapText="1"/>
      <protection/>
    </xf>
    <xf numFmtId="0" fontId="0" fillId="0" borderId="77" xfId="63" applyFont="1" applyBorder="1" applyAlignment="1" applyProtection="1">
      <alignment horizontal="center" vertical="center"/>
      <protection locked="0"/>
    </xf>
    <xf numFmtId="0" fontId="0" fillId="0" borderId="78" xfId="63" applyFont="1" applyBorder="1" applyAlignment="1" applyProtection="1">
      <alignment horizontal="center" vertical="center"/>
      <protection locked="0"/>
    </xf>
    <xf numFmtId="0" fontId="0" fillId="0" borderId="79" xfId="63" applyFont="1" applyBorder="1" applyAlignment="1" applyProtection="1">
      <alignment horizontal="center" vertical="center"/>
      <protection locked="0"/>
    </xf>
    <xf numFmtId="0" fontId="0" fillId="0" borderId="80" xfId="63" applyFont="1" applyBorder="1" applyAlignment="1" applyProtection="1">
      <alignment horizontal="center" vertical="center"/>
      <protection locked="0"/>
    </xf>
    <xf numFmtId="0" fontId="0" fillId="0" borderId="81" xfId="63" applyFont="1" applyBorder="1" applyAlignment="1" applyProtection="1">
      <alignment horizontal="center" vertical="center"/>
      <protection locked="0"/>
    </xf>
    <xf numFmtId="0" fontId="0" fillId="0" borderId="82" xfId="63" applyFont="1" applyBorder="1" applyAlignment="1" applyProtection="1">
      <alignment horizontal="center" vertical="center"/>
      <protection locked="0"/>
    </xf>
    <xf numFmtId="0" fontId="0" fillId="0" borderId="83" xfId="63" applyFont="1" applyBorder="1" applyAlignment="1" applyProtection="1">
      <alignment horizontal="center" vertical="center"/>
      <protection locked="0"/>
    </xf>
    <xf numFmtId="176" fontId="4" fillId="0" borderId="84" xfId="63" applyNumberFormat="1" applyFont="1" applyBorder="1" applyAlignment="1" applyProtection="1">
      <alignment horizontal="center" wrapText="1"/>
      <protection/>
    </xf>
    <xf numFmtId="0" fontId="4" fillId="0" borderId="79" xfId="63" applyFont="1" applyBorder="1" applyAlignment="1">
      <alignment/>
      <protection/>
    </xf>
    <xf numFmtId="0" fontId="0" fillId="0" borderId="85" xfId="63" applyFont="1" applyBorder="1" applyAlignment="1" applyProtection="1">
      <alignment horizontal="center" vertical="center" wrapText="1"/>
      <protection locked="0"/>
    </xf>
    <xf numFmtId="0" fontId="0" fillId="0" borderId="86" xfId="63" applyFont="1" applyBorder="1" applyAlignment="1" applyProtection="1">
      <alignment horizontal="center" vertical="center" wrapText="1"/>
      <protection locked="0"/>
    </xf>
    <xf numFmtId="0" fontId="0" fillId="0" borderId="32" xfId="63" applyFont="1" applyBorder="1" applyAlignment="1" applyProtection="1">
      <alignment horizontal="center" vertical="center" wrapText="1"/>
      <protection locked="0"/>
    </xf>
    <xf numFmtId="0" fontId="0" fillId="0" borderId="85" xfId="63" applyFont="1" applyBorder="1" applyAlignment="1" applyProtection="1">
      <alignment horizontal="center" vertical="center" shrinkToFit="1"/>
      <protection locked="0"/>
    </xf>
    <xf numFmtId="0" fontId="0" fillId="0" borderId="87" xfId="63" applyFont="1" applyBorder="1" applyAlignment="1" applyProtection="1">
      <alignment horizontal="center" vertical="center" shrinkToFit="1"/>
      <protection locked="0"/>
    </xf>
    <xf numFmtId="0" fontId="0" fillId="0" borderId="86" xfId="63" applyFont="1" applyBorder="1" applyAlignment="1" applyProtection="1">
      <alignment horizontal="center" vertical="center" shrinkToFit="1"/>
      <protection locked="0"/>
    </xf>
    <xf numFmtId="0" fontId="0" fillId="0" borderId="85" xfId="63" applyFont="1" applyBorder="1" applyAlignment="1" applyProtection="1">
      <alignment horizontal="center" vertical="center" shrinkToFit="1"/>
      <protection locked="0"/>
    </xf>
    <xf numFmtId="0" fontId="0" fillId="0" borderId="87" xfId="63" applyFont="1" applyBorder="1" applyAlignment="1" applyProtection="1">
      <alignment horizontal="center" vertical="center" shrinkToFit="1"/>
      <protection locked="0"/>
    </xf>
    <xf numFmtId="0" fontId="0" fillId="0" borderId="86" xfId="63" applyFont="1" applyBorder="1" applyAlignment="1" applyProtection="1">
      <alignment horizontal="center" vertical="center" shrinkToFit="1"/>
      <protection locked="0"/>
    </xf>
    <xf numFmtId="176" fontId="4" fillId="0" borderId="72" xfId="63" applyNumberFormat="1" applyFont="1" applyBorder="1" applyAlignment="1" applyProtection="1">
      <alignment horizontal="center" wrapText="1"/>
      <protection/>
    </xf>
    <xf numFmtId="0" fontId="0" fillId="0" borderId="88" xfId="63" applyFont="1" applyBorder="1" applyAlignment="1" applyProtection="1">
      <alignment horizontal="center" vertical="center" shrinkToFit="1"/>
      <protection locked="0"/>
    </xf>
    <xf numFmtId="0" fontId="4" fillId="0" borderId="81" xfId="63" applyFont="1" applyBorder="1" applyAlignment="1">
      <alignment horizontal="center" vertical="center"/>
      <protection/>
    </xf>
    <xf numFmtId="0" fontId="4" fillId="0" borderId="78" xfId="63" applyFont="1" applyBorder="1" applyAlignment="1">
      <alignment horizontal="center" vertical="center"/>
      <protection/>
    </xf>
    <xf numFmtId="176" fontId="4" fillId="0" borderId="89" xfId="63" applyNumberFormat="1" applyFont="1" applyBorder="1" applyAlignment="1" applyProtection="1">
      <alignment horizontal="center" wrapText="1"/>
      <protection/>
    </xf>
    <xf numFmtId="176" fontId="4" fillId="0" borderId="90" xfId="63" applyNumberFormat="1" applyFont="1" applyBorder="1" applyAlignment="1" applyProtection="1">
      <alignment horizontal="center" wrapText="1"/>
      <protection/>
    </xf>
    <xf numFmtId="176" fontId="4" fillId="0" borderId="91" xfId="63" applyNumberFormat="1" applyFont="1" applyBorder="1" applyAlignment="1">
      <alignment horizontal="center" wrapText="1"/>
      <protection/>
    </xf>
    <xf numFmtId="0" fontId="4" fillId="0" borderId="33" xfId="63" applyFont="1" applyBorder="1" applyAlignment="1">
      <alignment/>
      <protection/>
    </xf>
    <xf numFmtId="0" fontId="0" fillId="0" borderId="47" xfId="63" applyFont="1" applyBorder="1" applyAlignment="1" applyProtection="1">
      <alignment horizontal="center" vertical="center" wrapText="1"/>
      <protection locked="0"/>
    </xf>
    <xf numFmtId="0" fontId="0" fillId="0" borderId="0" xfId="63" applyFont="1" applyBorder="1" applyAlignment="1" applyProtection="1">
      <alignment horizontal="center" vertical="center" wrapText="1"/>
      <protection locked="0"/>
    </xf>
    <xf numFmtId="0" fontId="0" fillId="0" borderId="47" xfId="63" applyFont="1" applyBorder="1" applyAlignment="1" applyProtection="1">
      <alignment horizontal="center" vertical="center" shrinkToFit="1"/>
      <protection locked="0"/>
    </xf>
    <xf numFmtId="0" fontId="0" fillId="0" borderId="0" xfId="63" applyFont="1" applyBorder="1" applyAlignment="1" applyProtection="1">
      <alignment horizontal="center" vertical="center" shrinkToFit="1"/>
      <protection locked="0"/>
    </xf>
    <xf numFmtId="0" fontId="0" fillId="0" borderId="48" xfId="63" applyFont="1" applyBorder="1" applyAlignment="1" applyProtection="1">
      <alignment horizontal="center" vertical="center" shrinkToFit="1"/>
      <protection locked="0"/>
    </xf>
    <xf numFmtId="0" fontId="0" fillId="0" borderId="47" xfId="63" applyFont="1" applyBorder="1" applyAlignment="1" applyProtection="1">
      <alignment horizontal="center" vertical="center" shrinkToFit="1"/>
      <protection locked="0"/>
    </xf>
    <xf numFmtId="0" fontId="0" fillId="0" borderId="0" xfId="63" applyFont="1" applyBorder="1" applyAlignment="1" applyProtection="1">
      <alignment horizontal="center" vertical="center" shrinkToFit="1"/>
      <protection locked="0"/>
    </xf>
    <xf numFmtId="0" fontId="0" fillId="0" borderId="48" xfId="63" applyFont="1" applyBorder="1" applyAlignment="1" applyProtection="1">
      <alignment horizontal="center" vertical="center" shrinkToFit="1"/>
      <protection locked="0"/>
    </xf>
    <xf numFmtId="0" fontId="0" fillId="0" borderId="50" xfId="63" applyFont="1" applyBorder="1" applyAlignment="1" applyProtection="1">
      <alignment horizontal="center" vertical="center" shrinkToFit="1"/>
      <protection locked="0"/>
    </xf>
    <xf numFmtId="0" fontId="0" fillId="0" borderId="24" xfId="63" applyFont="1" applyBorder="1" applyAlignment="1" applyProtection="1">
      <alignment horizontal="center" vertical="center"/>
      <protection locked="0"/>
    </xf>
    <xf numFmtId="0" fontId="0" fillId="0" borderId="62" xfId="63" applyFont="1" applyBorder="1" applyAlignment="1" applyProtection="1">
      <alignment horizontal="center" vertical="center" wrapText="1"/>
      <protection/>
    </xf>
    <xf numFmtId="0" fontId="0" fillId="0" borderId="44" xfId="63" applyFont="1" applyBorder="1" applyAlignment="1" applyProtection="1">
      <alignment horizontal="center" vertical="center" wrapText="1"/>
      <protection/>
    </xf>
    <xf numFmtId="0" fontId="0" fillId="0" borderId="29" xfId="63" applyFont="1" applyBorder="1" applyAlignment="1" applyProtection="1">
      <alignment horizontal="center" vertical="center" wrapText="1"/>
      <protection/>
    </xf>
    <xf numFmtId="0" fontId="0" fillId="0" borderId="41" xfId="63" applyFont="1" applyBorder="1" applyAlignment="1" applyProtection="1">
      <alignment horizontal="center" vertical="center" wrapText="1"/>
      <protection/>
    </xf>
    <xf numFmtId="0" fontId="4" fillId="0" borderId="91" xfId="63" applyFont="1" applyBorder="1" applyAlignment="1" applyProtection="1">
      <alignment horizontal="center" wrapText="1"/>
      <protection locked="0"/>
    </xf>
    <xf numFmtId="0" fontId="4" fillId="0" borderId="71" xfId="63" applyFont="1" applyBorder="1" applyAlignment="1" applyProtection="1">
      <alignment horizontal="center" wrapText="1"/>
      <protection locked="0"/>
    </xf>
    <xf numFmtId="0" fontId="4" fillId="0" borderId="35" xfId="63" applyFont="1" applyBorder="1" applyAlignment="1">
      <alignment horizontal="center" vertical="center" shrinkToFit="1"/>
      <protection/>
    </xf>
    <xf numFmtId="0" fontId="0" fillId="0" borderId="38" xfId="63" applyBorder="1" applyAlignment="1">
      <alignment horizontal="center" vertical="center" shrinkToFit="1"/>
      <protection/>
    </xf>
    <xf numFmtId="0" fontId="0" fillId="0" borderId="92" xfId="63" applyFont="1" applyBorder="1" applyAlignment="1" applyProtection="1">
      <alignment horizontal="center" vertical="center"/>
      <protection locked="0"/>
    </xf>
    <xf numFmtId="0" fontId="0" fillId="0" borderId="93" xfId="63" applyFont="1" applyBorder="1" applyAlignment="1" applyProtection="1">
      <alignment horizontal="center" vertical="center"/>
      <protection locked="0"/>
    </xf>
    <xf numFmtId="176" fontId="4" fillId="0" borderId="94" xfId="63" applyNumberFormat="1" applyFont="1" applyBorder="1" applyAlignment="1" applyProtection="1">
      <alignment horizontal="center" wrapText="1"/>
      <protection/>
    </xf>
    <xf numFmtId="176" fontId="4" fillId="0" borderId="95" xfId="63" applyNumberFormat="1" applyFont="1" applyBorder="1" applyAlignment="1" applyProtection="1">
      <alignment horizontal="center" wrapText="1"/>
      <protection/>
    </xf>
    <xf numFmtId="0" fontId="0" fillId="0" borderId="96" xfId="63" applyFont="1" applyBorder="1" applyAlignment="1" applyProtection="1">
      <alignment horizontal="center" vertical="center"/>
      <protection locked="0"/>
    </xf>
    <xf numFmtId="0" fontId="0" fillId="0" borderId="97" xfId="63" applyFont="1" applyBorder="1" applyAlignment="1" applyProtection="1">
      <alignment horizontal="center" vertical="center"/>
      <protection locked="0"/>
    </xf>
    <xf numFmtId="0" fontId="0" fillId="0" borderId="98" xfId="63" applyFont="1" applyBorder="1" applyAlignment="1" applyProtection="1">
      <alignment horizontal="center" vertical="center"/>
      <protection locked="0"/>
    </xf>
    <xf numFmtId="0" fontId="0" fillId="0" borderId="19" xfId="63" applyFont="1" applyBorder="1" applyAlignment="1" applyProtection="1">
      <alignment horizontal="center" vertical="center" wrapText="1"/>
      <protection locked="0"/>
    </xf>
    <xf numFmtId="0" fontId="0" fillId="0" borderId="31" xfId="63" applyFont="1" applyBorder="1" applyAlignment="1" applyProtection="1">
      <alignment horizontal="center" vertical="center" wrapText="1"/>
      <protection/>
    </xf>
    <xf numFmtId="0" fontId="0" fillId="0" borderId="19" xfId="63" applyFont="1" applyBorder="1" applyAlignment="1" applyProtection="1">
      <alignment horizontal="center" vertical="center" wrapText="1"/>
      <protection/>
    </xf>
    <xf numFmtId="0" fontId="0" fillId="0" borderId="47" xfId="63" applyFont="1" applyBorder="1" applyAlignment="1" applyProtection="1">
      <alignment horizontal="center" vertical="center" wrapText="1"/>
      <protection/>
    </xf>
    <xf numFmtId="0" fontId="0" fillId="0" borderId="48" xfId="63" applyFont="1" applyBorder="1" applyAlignment="1" applyProtection="1">
      <alignment horizontal="center" vertical="center" wrapText="1"/>
      <protection/>
    </xf>
    <xf numFmtId="0" fontId="0" fillId="0" borderId="31" xfId="63" applyFont="1" applyBorder="1" applyAlignment="1" applyProtection="1">
      <alignment horizontal="center" vertical="center" shrinkToFit="1"/>
      <protection/>
    </xf>
    <xf numFmtId="0" fontId="0" fillId="0" borderId="35" xfId="63" applyFont="1" applyBorder="1" applyAlignment="1" applyProtection="1">
      <alignment horizontal="center" vertical="center" shrinkToFit="1"/>
      <protection/>
    </xf>
    <xf numFmtId="0" fontId="0" fillId="0" borderId="19" xfId="63" applyFont="1" applyBorder="1" applyAlignment="1" applyProtection="1">
      <alignment horizontal="center" vertical="center" shrinkToFit="1"/>
      <protection/>
    </xf>
    <xf numFmtId="0" fontId="0" fillId="0" borderId="47" xfId="63" applyFont="1" applyBorder="1" applyAlignment="1" applyProtection="1">
      <alignment horizontal="center" vertical="center" shrinkToFit="1"/>
      <protection/>
    </xf>
    <xf numFmtId="0" fontId="0" fillId="0" borderId="0" xfId="63" applyFont="1" applyBorder="1" applyAlignment="1" applyProtection="1">
      <alignment horizontal="center" vertical="center" shrinkToFit="1"/>
      <protection/>
    </xf>
    <xf numFmtId="0" fontId="0" fillId="0" borderId="48" xfId="63" applyFont="1" applyBorder="1" applyAlignment="1" applyProtection="1">
      <alignment horizontal="center" vertical="center" shrinkToFit="1"/>
      <protection/>
    </xf>
    <xf numFmtId="0" fontId="4" fillId="0" borderId="99" xfId="63" applyFont="1" applyBorder="1" applyAlignment="1">
      <alignment/>
      <protection/>
    </xf>
    <xf numFmtId="176" fontId="4" fillId="0" borderId="95" xfId="63" applyNumberFormat="1" applyFont="1" applyBorder="1" applyAlignment="1">
      <alignment horizontal="center" wrapText="1"/>
      <protection/>
    </xf>
    <xf numFmtId="0" fontId="0" fillId="0" borderId="62" xfId="63" applyFont="1" applyBorder="1" applyAlignment="1" applyProtection="1">
      <alignment horizontal="center" vertical="center" shrinkToFit="1"/>
      <protection/>
    </xf>
    <xf numFmtId="0" fontId="0" fillId="0" borderId="44" xfId="63" applyFont="1" applyBorder="1" applyAlignment="1" applyProtection="1">
      <alignment horizontal="center" vertical="center" shrinkToFit="1"/>
      <protection/>
    </xf>
    <xf numFmtId="0" fontId="0" fillId="0" borderId="63" xfId="63" applyFont="1" applyBorder="1" applyAlignment="1" applyProtection="1">
      <alignment horizontal="center" vertical="center" shrinkToFit="1"/>
      <protection/>
    </xf>
    <xf numFmtId="0" fontId="0" fillId="0" borderId="29" xfId="63" applyFont="1" applyBorder="1" applyAlignment="1" applyProtection="1">
      <alignment horizontal="center" vertical="center" shrinkToFit="1"/>
      <protection/>
    </xf>
    <xf numFmtId="0" fontId="0" fillId="0" borderId="41" xfId="63" applyFont="1" applyBorder="1" applyAlignment="1" applyProtection="1">
      <alignment horizontal="center" vertical="center" shrinkToFit="1"/>
      <protection/>
    </xf>
    <xf numFmtId="0" fontId="0" fillId="0" borderId="32" xfId="63" applyFont="1" applyBorder="1" applyAlignment="1" applyProtection="1">
      <alignment horizontal="center" vertical="center" shrinkToFit="1"/>
      <protection/>
    </xf>
    <xf numFmtId="0" fontId="0" fillId="0" borderId="62" xfId="63" applyFont="1" applyBorder="1" applyAlignment="1" applyProtection="1">
      <alignment horizontal="center" vertical="center" shrinkToFit="1"/>
      <protection locked="0"/>
    </xf>
    <xf numFmtId="0" fontId="0" fillId="0" borderId="44" xfId="63" applyFont="1" applyBorder="1" applyAlignment="1" applyProtection="1">
      <alignment horizontal="center" vertical="center" shrinkToFit="1"/>
      <protection locked="0"/>
    </xf>
    <xf numFmtId="0" fontId="0" fillId="0" borderId="63" xfId="63" applyFont="1" applyBorder="1" applyAlignment="1" applyProtection="1">
      <alignment horizontal="center" vertical="center" shrinkToFit="1"/>
      <protection locked="0"/>
    </xf>
    <xf numFmtId="0" fontId="0" fillId="0" borderId="63" xfId="63" applyFont="1" applyBorder="1" applyAlignment="1" applyProtection="1">
      <alignment horizontal="center" vertical="center" shrinkToFit="1"/>
      <protection locked="0"/>
    </xf>
    <xf numFmtId="0" fontId="0" fillId="0" borderId="62" xfId="63" applyFont="1" applyBorder="1" applyAlignment="1" applyProtection="1">
      <alignment horizontal="center" vertical="center" shrinkToFit="1"/>
      <protection locked="0"/>
    </xf>
    <xf numFmtId="0" fontId="0" fillId="0" borderId="44" xfId="63" applyFont="1" applyBorder="1" applyAlignment="1" applyProtection="1">
      <alignment horizontal="center" vertical="center" shrinkToFit="1"/>
      <protection locked="0"/>
    </xf>
    <xf numFmtId="0" fontId="0" fillId="0" borderId="46" xfId="63" applyFont="1" applyBorder="1" applyAlignment="1" applyProtection="1">
      <alignment horizontal="center" vertical="center" shrinkToFit="1"/>
      <protection locked="0"/>
    </xf>
    <xf numFmtId="0" fontId="4" fillId="0" borderId="98" xfId="63" applyFont="1" applyBorder="1" applyAlignment="1">
      <alignment horizontal="center" vertical="center"/>
      <protection/>
    </xf>
    <xf numFmtId="0" fontId="4" fillId="0" borderId="100" xfId="63" applyFont="1" applyBorder="1" applyAlignment="1">
      <alignment horizontal="center" vertical="center"/>
      <protection/>
    </xf>
    <xf numFmtId="0" fontId="4" fillId="0" borderId="95" xfId="63" applyFont="1" applyBorder="1" applyAlignment="1" applyProtection="1">
      <alignment horizontal="center" wrapText="1"/>
      <protection locked="0"/>
    </xf>
    <xf numFmtId="0" fontId="4" fillId="0" borderId="72" xfId="63" applyFont="1" applyBorder="1" applyAlignment="1" applyProtection="1">
      <alignment horizontal="center" wrapText="1"/>
      <protection locked="0"/>
    </xf>
    <xf numFmtId="0" fontId="4" fillId="0" borderId="24" xfId="63" applyFont="1" applyBorder="1" applyAlignment="1">
      <alignment horizontal="center" vertical="center" shrinkToFit="1"/>
      <protection/>
    </xf>
    <xf numFmtId="0" fontId="0" fillId="0" borderId="101" xfId="63" applyBorder="1" applyAlignment="1">
      <alignment horizontal="center" vertical="center" shrinkToFit="1"/>
      <protection/>
    </xf>
    <xf numFmtId="0" fontId="0" fillId="0" borderId="100" xfId="63" applyFont="1" applyBorder="1" applyAlignment="1" applyProtection="1">
      <alignment horizontal="center" vertical="center"/>
      <protection locked="0"/>
    </xf>
    <xf numFmtId="0" fontId="0" fillId="0" borderId="92" xfId="63" applyFont="1" applyBorder="1" applyAlignment="1" applyProtection="1">
      <alignment horizontal="center" vertical="center"/>
      <protection locked="0"/>
    </xf>
    <xf numFmtId="0" fontId="0" fillId="0" borderId="99" xfId="63" applyFont="1" applyBorder="1" applyAlignment="1" applyProtection="1">
      <alignment horizontal="center" vertical="center"/>
      <protection locked="0"/>
    </xf>
    <xf numFmtId="0" fontId="4" fillId="0" borderId="102" xfId="63" applyFont="1" applyBorder="1" applyAlignment="1" applyProtection="1">
      <alignment horizontal="center" vertical="center"/>
      <protection locked="0"/>
    </xf>
    <xf numFmtId="0" fontId="0" fillId="0" borderId="102" xfId="63" applyBorder="1" applyAlignment="1" applyProtection="1">
      <alignment horizontal="center" vertical="center"/>
      <protection locked="0"/>
    </xf>
    <xf numFmtId="0" fontId="4" fillId="0" borderId="103" xfId="63" applyFont="1" applyBorder="1" applyAlignment="1" applyProtection="1">
      <alignment horizontal="center" vertical="center"/>
      <protection locked="0"/>
    </xf>
    <xf numFmtId="0" fontId="4" fillId="0" borderId="22" xfId="63" applyFont="1" applyBorder="1" applyAlignment="1" applyProtection="1">
      <alignment horizontal="center" vertical="center"/>
      <protection locked="0"/>
    </xf>
    <xf numFmtId="0" fontId="4" fillId="0" borderId="27" xfId="63" applyFont="1" applyBorder="1" applyAlignment="1">
      <alignment horizontal="right"/>
      <protection/>
    </xf>
    <xf numFmtId="0" fontId="0" fillId="0" borderId="27" xfId="63" applyBorder="1" applyAlignment="1">
      <alignment horizontal="right"/>
      <protection/>
    </xf>
    <xf numFmtId="0" fontId="4" fillId="0" borderId="18" xfId="63" applyFont="1" applyBorder="1" applyAlignment="1">
      <alignment horizontal="right"/>
      <protection/>
    </xf>
    <xf numFmtId="0" fontId="4" fillId="0" borderId="11" xfId="63" applyFont="1" applyBorder="1" applyAlignment="1">
      <alignment horizontal="right"/>
      <protection/>
    </xf>
    <xf numFmtId="0" fontId="0" fillId="0" borderId="11" xfId="63" applyBorder="1" applyAlignment="1">
      <alignment horizontal="right"/>
      <protection/>
    </xf>
    <xf numFmtId="0" fontId="0" fillId="0" borderId="101" xfId="63" applyBorder="1" applyAlignment="1">
      <alignment horizontal="right"/>
      <protection/>
    </xf>
    <xf numFmtId="0" fontId="4" fillId="0" borderId="52" xfId="63" applyFont="1" applyBorder="1" applyAlignment="1" applyProtection="1">
      <alignment horizontal="center" vertical="center"/>
      <protection locked="0"/>
    </xf>
    <xf numFmtId="0" fontId="4" fillId="0" borderId="19" xfId="63" applyFont="1" applyBorder="1" applyAlignment="1" applyProtection="1">
      <alignment horizontal="center" vertical="center"/>
      <protection locked="0"/>
    </xf>
    <xf numFmtId="0" fontId="4" fillId="0" borderId="104" xfId="63" applyFont="1" applyBorder="1" applyAlignment="1" applyProtection="1">
      <alignment horizontal="center" vertical="center"/>
      <protection locked="0"/>
    </xf>
    <xf numFmtId="0" fontId="4" fillId="0" borderId="95" xfId="63" applyFont="1" applyBorder="1" applyAlignment="1">
      <alignment horizontal="center" vertical="center" wrapText="1"/>
      <protection/>
    </xf>
    <xf numFmtId="0" fontId="4" fillId="0" borderId="71" xfId="63" applyFont="1" applyBorder="1" applyAlignment="1">
      <alignment horizontal="center" vertical="center" wrapText="1"/>
      <protection/>
    </xf>
    <xf numFmtId="0" fontId="4" fillId="0" borderId="105" xfId="63" applyFont="1" applyBorder="1" applyAlignment="1">
      <alignment horizontal="center" vertical="center" wrapText="1"/>
      <protection/>
    </xf>
    <xf numFmtId="0" fontId="2" fillId="0" borderId="0" xfId="63" applyFont="1" applyAlignment="1">
      <alignment horizontal="center" vertical="center"/>
      <protection/>
    </xf>
    <xf numFmtId="0" fontId="5" fillId="0" borderId="0" xfId="63" applyFont="1" applyAlignment="1">
      <alignment vertical="center"/>
      <protection/>
    </xf>
    <xf numFmtId="0" fontId="4" fillId="0" borderId="28" xfId="63" applyFont="1" applyBorder="1" applyAlignment="1">
      <alignment horizontal="right"/>
      <protection/>
    </xf>
    <xf numFmtId="0" fontId="4" fillId="0" borderId="31" xfId="60" applyFont="1" applyBorder="1" applyAlignment="1">
      <alignment horizontal="center" vertical="center" wrapText="1"/>
      <protection/>
    </xf>
    <xf numFmtId="0" fontId="4" fillId="0" borderId="35"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4" fillId="0" borderId="36" xfId="60" applyFont="1" applyBorder="1" applyAlignment="1">
      <alignment horizontal="center" vertical="center" wrapText="1"/>
      <protection/>
    </xf>
    <xf numFmtId="0" fontId="4" fillId="0" borderId="21" xfId="60" applyFont="1" applyBorder="1" applyAlignment="1">
      <alignment horizontal="center" vertical="center" wrapText="1"/>
      <protection/>
    </xf>
    <xf numFmtId="0" fontId="4" fillId="0" borderId="37" xfId="60" applyFont="1" applyBorder="1" applyAlignment="1">
      <alignment horizontal="center" vertical="center" wrapText="1"/>
      <protection/>
    </xf>
    <xf numFmtId="0" fontId="4" fillId="0" borderId="25" xfId="63" applyFont="1" applyBorder="1" applyAlignment="1">
      <alignment horizontal="center" vertical="center"/>
      <protection/>
    </xf>
    <xf numFmtId="0" fontId="4" fillId="0" borderId="101" xfId="63" applyFont="1" applyBorder="1" applyAlignment="1">
      <alignment horizontal="center" vertical="center"/>
      <protection/>
    </xf>
    <xf numFmtId="0" fontId="0" fillId="0" borderId="97" xfId="63" applyFont="1" applyBorder="1" applyAlignment="1">
      <alignment horizontal="center" vertical="center"/>
      <protection/>
    </xf>
    <xf numFmtId="0" fontId="0" fillId="0" borderId="106" xfId="63" applyFont="1" applyBorder="1" applyAlignment="1">
      <alignment horizontal="center" vertical="center"/>
      <protection/>
    </xf>
    <xf numFmtId="0" fontId="0" fillId="0" borderId="107" xfId="63" applyBorder="1" applyAlignment="1">
      <alignment horizontal="center" vertical="center"/>
      <protection/>
    </xf>
    <xf numFmtId="0" fontId="0" fillId="0" borderId="97" xfId="63" applyFont="1" applyBorder="1" applyAlignment="1">
      <alignment horizontal="center" vertical="center"/>
      <protection/>
    </xf>
    <xf numFmtId="0" fontId="0" fillId="0" borderId="93" xfId="63" applyFont="1" applyBorder="1" applyAlignment="1">
      <alignment horizontal="center" vertical="center"/>
      <protection/>
    </xf>
    <xf numFmtId="0" fontId="4" fillId="0" borderId="94" xfId="63" applyFont="1" applyBorder="1" applyAlignment="1">
      <alignment horizontal="center" vertical="center" wrapText="1"/>
      <protection/>
    </xf>
    <xf numFmtId="0" fontId="4" fillId="0" borderId="89" xfId="63" applyFont="1" applyBorder="1" applyAlignment="1">
      <alignment horizontal="center" vertical="center" wrapText="1"/>
      <protection/>
    </xf>
    <xf numFmtId="0" fontId="4" fillId="0" borderId="25" xfId="63" applyFont="1" applyBorder="1" applyAlignment="1">
      <alignment horizontal="right"/>
      <protection/>
    </xf>
    <xf numFmtId="0" fontId="4" fillId="0" borderId="26" xfId="63" applyFont="1" applyBorder="1" applyAlignment="1">
      <alignment horizontal="right"/>
      <protection/>
    </xf>
    <xf numFmtId="0" fontId="4" fillId="0" borderId="61" xfId="60" applyFont="1" applyBorder="1" applyAlignment="1">
      <alignment vertical="center" textRotation="255" wrapText="1"/>
      <protection/>
    </xf>
    <xf numFmtId="0" fontId="0" fillId="0" borderId="49" xfId="60" applyFont="1" applyBorder="1" applyAlignment="1">
      <alignment vertical="center" textRotation="255"/>
      <protection/>
    </xf>
    <xf numFmtId="0" fontId="4" fillId="0" borderId="62" xfId="60" applyFont="1" applyBorder="1" applyAlignment="1">
      <alignment horizontal="center" vertical="center" wrapText="1"/>
      <protection/>
    </xf>
    <xf numFmtId="0" fontId="4" fillId="0" borderId="44" xfId="60" applyFont="1" applyBorder="1" applyAlignment="1">
      <alignment horizontal="center" vertical="center" wrapText="1"/>
      <protection/>
    </xf>
    <xf numFmtId="0" fontId="4" fillId="0" borderId="47"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63" xfId="60" applyFont="1" applyBorder="1" applyAlignment="1">
      <alignment horizontal="center" vertical="center" wrapText="1"/>
      <protection/>
    </xf>
    <xf numFmtId="0" fontId="4" fillId="0" borderId="48" xfId="60" applyFont="1" applyBorder="1" applyAlignment="1">
      <alignment horizontal="center" vertical="center" wrapText="1"/>
      <protection/>
    </xf>
    <xf numFmtId="0" fontId="4" fillId="0" borderId="97" xfId="63" applyFont="1" applyBorder="1" applyAlignment="1">
      <alignment horizontal="center" vertical="center"/>
      <protection/>
    </xf>
    <xf numFmtId="0" fontId="4" fillId="0" borderId="52" xfId="63" applyFont="1" applyBorder="1" applyAlignment="1">
      <alignment horizontal="center" vertical="center"/>
      <protection/>
    </xf>
    <xf numFmtId="0" fontId="0" fillId="0" borderId="38" xfId="63" applyBorder="1" applyAlignment="1">
      <alignment horizontal="center" vertical="center"/>
      <protection/>
    </xf>
    <xf numFmtId="176" fontId="4" fillId="0" borderId="108" xfId="63" applyNumberFormat="1" applyFont="1" applyBorder="1" applyAlignment="1" applyProtection="1">
      <alignment horizontal="center" wrapText="1"/>
      <protection/>
    </xf>
    <xf numFmtId="176" fontId="4" fillId="0" borderId="109" xfId="63" applyNumberFormat="1" applyFont="1" applyBorder="1" applyAlignment="1" applyProtection="1">
      <alignment horizontal="center" wrapText="1"/>
      <protection/>
    </xf>
    <xf numFmtId="176" fontId="4" fillId="0" borderId="105" xfId="63" applyNumberFormat="1" applyFont="1" applyBorder="1" applyAlignment="1">
      <alignment horizontal="center" wrapText="1"/>
      <protection/>
    </xf>
    <xf numFmtId="176" fontId="4" fillId="0" borderId="24" xfId="63" applyNumberFormat="1" applyFont="1" applyBorder="1" applyAlignment="1">
      <alignment horizontal="center"/>
      <protection/>
    </xf>
    <xf numFmtId="176" fontId="4" fillId="0" borderId="101" xfId="63" applyNumberFormat="1" applyFont="1" applyBorder="1" applyAlignment="1">
      <alignment horizontal="center"/>
      <protection/>
    </xf>
    <xf numFmtId="176" fontId="4" fillId="0" borderId="25" xfId="63" applyNumberFormat="1" applyFont="1" applyBorder="1" applyAlignment="1">
      <alignment horizontal="center"/>
      <protection/>
    </xf>
    <xf numFmtId="176" fontId="4" fillId="0" borderId="33" xfId="63" applyNumberFormat="1" applyFont="1" applyBorder="1" applyAlignment="1">
      <alignment horizontal="center"/>
      <protection/>
    </xf>
    <xf numFmtId="176" fontId="4" fillId="0" borderId="102" xfId="63" applyNumberFormat="1" applyFont="1" applyBorder="1" applyAlignment="1">
      <alignment horizontal="center"/>
      <protection/>
    </xf>
    <xf numFmtId="176" fontId="4" fillId="0" borderId="31" xfId="63" applyNumberFormat="1" applyFont="1" applyBorder="1" applyAlignment="1">
      <alignment horizontal="center"/>
      <protection/>
    </xf>
    <xf numFmtId="176" fontId="4" fillId="0" borderId="20" xfId="63" applyNumberFormat="1" applyFont="1" applyBorder="1" applyAlignment="1">
      <alignment horizontal="center"/>
      <protection/>
    </xf>
    <xf numFmtId="176" fontId="4" fillId="0" borderId="19" xfId="63" applyNumberFormat="1" applyFont="1" applyBorder="1" applyAlignment="1">
      <alignment horizontal="center"/>
      <protection/>
    </xf>
    <xf numFmtId="176" fontId="4" fillId="0" borderId="110" xfId="63" applyNumberFormat="1" applyFont="1" applyBorder="1" applyAlignment="1">
      <alignment horizontal="center"/>
      <protection/>
    </xf>
    <xf numFmtId="0" fontId="4" fillId="0" borderId="76" xfId="63" applyFont="1" applyBorder="1" applyAlignment="1" applyProtection="1">
      <alignment horizontal="center" wrapText="1"/>
      <protection locked="0"/>
    </xf>
    <xf numFmtId="0" fontId="4" fillId="0" borderId="105" xfId="63" applyFont="1" applyBorder="1" applyAlignment="1" applyProtection="1">
      <alignment horizontal="center" wrapText="1"/>
      <protection locked="0"/>
    </xf>
    <xf numFmtId="0" fontId="15" fillId="0" borderId="21" xfId="63"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勤務の体制及び勤務形態一覧表（グループホーム）" xfId="63"/>
    <cellStyle name="良い" xfId="64"/>
  </cellStyles>
  <dxfs count="3">
    <dxf>
      <fill>
        <patternFill patternType="gray0625">
          <bgColor theme="3" tint="0.7999799847602844"/>
        </patternFill>
      </fill>
    </dxf>
    <dxf>
      <fill>
        <patternFill patternType="lightGray">
          <bgColor rgb="FFCCFFCC"/>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49</xdr:row>
      <xdr:rowOff>57150</xdr:rowOff>
    </xdr:from>
    <xdr:to>
      <xdr:col>20</xdr:col>
      <xdr:colOff>19050</xdr:colOff>
      <xdr:row>80</xdr:row>
      <xdr:rowOff>123825</xdr:rowOff>
    </xdr:to>
    <xdr:grpSp>
      <xdr:nvGrpSpPr>
        <xdr:cNvPr id="1" name="Group 5"/>
        <xdr:cNvGrpSpPr>
          <a:grpSpLocks/>
        </xdr:cNvGrpSpPr>
      </xdr:nvGrpSpPr>
      <xdr:grpSpPr>
        <a:xfrm>
          <a:off x="4305300" y="14382750"/>
          <a:ext cx="685800" cy="4991100"/>
          <a:chOff x="2591" y="208"/>
          <a:chExt cx="79" cy="308"/>
        </a:xfrm>
        <a:solidFill>
          <a:srgbClr val="FFFFFF"/>
        </a:solidFill>
      </xdr:grpSpPr>
      <xdr:sp>
        <xdr:nvSpPr>
          <xdr:cNvPr id="2" name="AutoShape 3"/>
          <xdr:cNvSpPr>
            <a:spLocks/>
          </xdr:cNvSpPr>
        </xdr:nvSpPr>
        <xdr:spPr>
          <a:xfrm>
            <a:off x="2591" y="208"/>
            <a:ext cx="79" cy="308"/>
          </a:xfrm>
          <a:prstGeom prst="leftArrowCallout">
            <a:avLst>
              <a:gd name="adj1" fmla="val -21981"/>
              <a:gd name="adj2" fmla="val -6481"/>
              <a:gd name="adj3" fmla="val -35439"/>
              <a:gd name="adj4" fmla="val -306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4"/>
          <xdr:cNvSpPr txBox="1">
            <a:spLocks noChangeArrowheads="1"/>
          </xdr:cNvSpPr>
        </xdr:nvSpPr>
        <xdr:spPr>
          <a:xfrm>
            <a:off x="2614" y="212"/>
            <a:ext cx="50" cy="301"/>
          </a:xfrm>
          <a:prstGeom prst="rect">
            <a:avLst/>
          </a:prstGeom>
          <a:solidFill>
            <a:srgbClr val="FFFFFF"/>
          </a:solidFill>
          <a:ln w="9525" cmpd="sng">
            <a:noFill/>
          </a:ln>
        </xdr:spPr>
        <xdr:txBody>
          <a:bodyPr vertOverflow="clip" wrap="square" lIns="0" tIns="0" rIns="27432" bIns="0" vert="wordArtVertRtl"/>
          <a:p>
            <a:pPr algn="r">
              <a:defRPr/>
            </a:pPr>
            <a:r>
              <a:rPr lang="en-US" cap="none" sz="1000" b="0" i="0" u="none" baseline="0">
                <a:solidFill>
                  <a:srgbClr val="000000"/>
                </a:solidFill>
                <a:latin typeface="ＭＳ Ｐゴシック"/>
                <a:ea typeface="ＭＳ Ｐゴシック"/>
                <a:cs typeface="ＭＳ Ｐゴシック"/>
              </a:rPr>
              <a:t>週休、祝日、有給休暇など雇用契約上給料の発生する休みの取得の際、</a:t>
            </a:r>
            <a:r>
              <a:rPr lang="en-US" cap="none" sz="1000" b="0" i="0" u="none" baseline="0">
                <a:solidFill>
                  <a:srgbClr val="FF0000"/>
                </a:solidFill>
                <a:latin typeface="ＭＳ Ｐゴシック"/>
                <a:ea typeface="ＭＳ Ｐゴシック"/>
                <a:cs typeface="ＭＳ Ｐゴシック"/>
              </a:rPr>
              <a:t>M</a:t>
            </a:r>
            <a:r>
              <a:rPr lang="en-US" cap="none" sz="1000" b="0" i="0" u="none" baseline="0">
                <a:solidFill>
                  <a:srgbClr val="000000"/>
                </a:solidFill>
                <a:latin typeface="ＭＳ Ｐゴシック"/>
                <a:ea typeface="ＭＳ Ｐゴシック"/>
                <a:cs typeface="ＭＳ Ｐゴシック"/>
              </a:rPr>
              <a:t>を入力してください。</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xdr:from>
      <xdr:col>45</xdr:col>
      <xdr:colOff>133350</xdr:colOff>
      <xdr:row>51</xdr:row>
      <xdr:rowOff>66675</xdr:rowOff>
    </xdr:from>
    <xdr:to>
      <xdr:col>50</xdr:col>
      <xdr:colOff>314325</xdr:colOff>
      <xdr:row>56</xdr:row>
      <xdr:rowOff>247650</xdr:rowOff>
    </xdr:to>
    <xdr:grpSp>
      <xdr:nvGrpSpPr>
        <xdr:cNvPr id="4" name="グループ化 5"/>
        <xdr:cNvGrpSpPr>
          <a:grpSpLocks/>
        </xdr:cNvGrpSpPr>
      </xdr:nvGrpSpPr>
      <xdr:grpSpPr>
        <a:xfrm>
          <a:off x="13916025" y="14744700"/>
          <a:ext cx="1943100" cy="885825"/>
          <a:chOff x="4886325" y="428625"/>
          <a:chExt cx="1321445" cy="1272611"/>
        </a:xfrm>
        <a:solidFill>
          <a:srgbClr val="FFFFFF"/>
        </a:solidFill>
      </xdr:grpSpPr>
      <xdr:sp>
        <xdr:nvSpPr>
          <xdr:cNvPr id="5" name="角丸四角形 6"/>
          <xdr:cNvSpPr>
            <a:spLocks/>
          </xdr:cNvSpPr>
        </xdr:nvSpPr>
        <xdr:spPr>
          <a:xfrm>
            <a:off x="4886325" y="428625"/>
            <a:ext cx="1305918" cy="809699"/>
          </a:xfrm>
          <a:prstGeom prst="roundRect">
            <a:avLst/>
          </a:prstGeom>
          <a:solidFill>
            <a:srgbClr val="FFFFFF"/>
          </a:solidFill>
          <a:ln w="25400" cmpd="sng">
            <a:solidFill>
              <a:srgbClr val="FFC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6" name="テキスト ボックス 7"/>
          <xdr:cNvSpPr txBox="1">
            <a:spLocks noChangeArrowheads="1"/>
          </xdr:cNvSpPr>
        </xdr:nvSpPr>
        <xdr:spPr>
          <a:xfrm>
            <a:off x="4915397" y="470303"/>
            <a:ext cx="1292373" cy="123093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Ｂに常勤の人数を入力すると，自動計算します。</a:t>
            </a:r>
          </a:p>
        </xdr:txBody>
      </xdr:sp>
    </xdr:grpSp>
    <xdr:clientData/>
  </xdr:twoCellAnchor>
  <xdr:twoCellAnchor>
    <xdr:from>
      <xdr:col>43</xdr:col>
      <xdr:colOff>295275</xdr:colOff>
      <xdr:row>52</xdr:row>
      <xdr:rowOff>209550</xdr:rowOff>
    </xdr:from>
    <xdr:to>
      <xdr:col>45</xdr:col>
      <xdr:colOff>114300</xdr:colOff>
      <xdr:row>54</xdr:row>
      <xdr:rowOff>152400</xdr:rowOff>
    </xdr:to>
    <xdr:sp>
      <xdr:nvSpPr>
        <xdr:cNvPr id="7" name="直線矢印コネクタ 9"/>
        <xdr:cNvSpPr>
          <a:spLocks/>
        </xdr:cNvSpPr>
      </xdr:nvSpPr>
      <xdr:spPr>
        <a:xfrm flipH="1">
          <a:off x="13373100" y="14973300"/>
          <a:ext cx="523875" cy="238125"/>
        </a:xfrm>
        <a:prstGeom prst="straightConnector1">
          <a:avLst/>
        </a:prstGeom>
        <a:noFill/>
        <a:ln w="19050" cmpd="sng">
          <a:solidFill>
            <a:srgbClr val="FFC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56</xdr:row>
      <xdr:rowOff>180975</xdr:rowOff>
    </xdr:from>
    <xdr:to>
      <xdr:col>21</xdr:col>
      <xdr:colOff>304800</xdr:colOff>
      <xdr:row>68</xdr:row>
      <xdr:rowOff>57150</xdr:rowOff>
    </xdr:to>
    <xdr:sp>
      <xdr:nvSpPr>
        <xdr:cNvPr id="8" name="曲折矢印 10"/>
        <xdr:cNvSpPr>
          <a:spLocks/>
        </xdr:cNvSpPr>
      </xdr:nvSpPr>
      <xdr:spPr>
        <a:xfrm>
          <a:off x="5410200" y="15563850"/>
          <a:ext cx="219075" cy="1676400"/>
        </a:xfrm>
        <a:custGeom>
          <a:pathLst>
            <a:path h="1670050" w="220132">
              <a:moveTo>
                <a:pt x="0" y="1670050"/>
              </a:moveTo>
              <a:lnTo>
                <a:pt x="0" y="97473"/>
              </a:lnTo>
              <a:lnTo>
                <a:pt x="0" y="97473"/>
              </a:lnTo>
              <a:lnTo>
                <a:pt x="110066" y="97473"/>
              </a:lnTo>
              <a:lnTo>
                <a:pt x="110066" y="0"/>
              </a:lnTo>
              <a:lnTo>
                <a:pt x="220132" y="110066"/>
              </a:lnTo>
              <a:lnTo>
                <a:pt x="110066" y="220132"/>
              </a:lnTo>
              <a:lnTo>
                <a:pt x="110066" y="122659"/>
              </a:lnTo>
              <a:lnTo>
                <a:pt x="25185" y="122659"/>
              </a:lnTo>
              <a:lnTo>
                <a:pt x="25185" y="122659"/>
              </a:lnTo>
              <a:lnTo>
                <a:pt x="25185" y="1670050"/>
              </a:lnTo>
              <a:lnTo>
                <a:pt x="0" y="1670050"/>
              </a:lnTo>
              <a:close/>
            </a:path>
          </a:pathLst>
        </a:custGeom>
        <a:solidFill>
          <a:srgbClr val="FFC000"/>
        </a:solidFill>
        <a:ln w="9525"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66</xdr:row>
      <xdr:rowOff>104775</xdr:rowOff>
    </xdr:from>
    <xdr:to>
      <xdr:col>27</xdr:col>
      <xdr:colOff>38100</xdr:colOff>
      <xdr:row>73</xdr:row>
      <xdr:rowOff>57150</xdr:rowOff>
    </xdr:to>
    <xdr:grpSp>
      <xdr:nvGrpSpPr>
        <xdr:cNvPr id="9" name="グループ化 11"/>
        <xdr:cNvGrpSpPr>
          <a:grpSpLocks/>
        </xdr:cNvGrpSpPr>
      </xdr:nvGrpSpPr>
      <xdr:grpSpPr>
        <a:xfrm>
          <a:off x="5438775" y="17040225"/>
          <a:ext cx="2038350" cy="1209675"/>
          <a:chOff x="5629275" y="16249650"/>
          <a:chExt cx="1752600" cy="847725"/>
        </a:xfrm>
        <a:solidFill>
          <a:srgbClr val="FFFFFF"/>
        </a:solidFill>
      </xdr:grpSpPr>
      <xdr:sp>
        <xdr:nvSpPr>
          <xdr:cNvPr id="10" name="角丸四角形 12"/>
          <xdr:cNvSpPr>
            <a:spLocks/>
          </xdr:cNvSpPr>
        </xdr:nvSpPr>
        <xdr:spPr>
          <a:xfrm>
            <a:off x="5629275" y="16249650"/>
            <a:ext cx="1704842" cy="473666"/>
          </a:xfrm>
          <a:prstGeom prst="roundRect">
            <a:avLst/>
          </a:prstGeom>
          <a:noFill/>
          <a:ln w="25400" cmpd="sng">
            <a:solidFill>
              <a:srgbClr val="FFC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1" name="テキスト ボックス 13"/>
          <xdr:cNvSpPr txBox="1">
            <a:spLocks noChangeArrowheads="1"/>
          </xdr:cNvSpPr>
        </xdr:nvSpPr>
        <xdr:spPr>
          <a:xfrm>
            <a:off x="5677033" y="16316408"/>
            <a:ext cx="1704842" cy="78096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A-1,A-2</a:t>
            </a:r>
            <a:r>
              <a:rPr lang="en-US" cap="none" sz="1100" b="0" i="0" u="none" baseline="0">
                <a:solidFill>
                  <a:srgbClr val="000000"/>
                </a:solidFill>
                <a:latin typeface="ＭＳ Ｐゴシック"/>
                <a:ea typeface="ＭＳ Ｐゴシック"/>
                <a:cs typeface="ＭＳ Ｐゴシック"/>
              </a:rPr>
              <a:t>に時間を入力すると，右の計算式に反映します。</a:t>
            </a:r>
          </a:p>
        </xdr:txBody>
      </xdr:sp>
    </xdr:grpSp>
    <xdr:clientData/>
  </xdr:twoCellAnchor>
  <xdr:twoCellAnchor>
    <xdr:from>
      <xdr:col>45</xdr:col>
      <xdr:colOff>342900</xdr:colOff>
      <xdr:row>65</xdr:row>
      <xdr:rowOff>19050</xdr:rowOff>
    </xdr:from>
    <xdr:to>
      <xdr:col>51</xdr:col>
      <xdr:colOff>114300</xdr:colOff>
      <xdr:row>76</xdr:row>
      <xdr:rowOff>180975</xdr:rowOff>
    </xdr:to>
    <xdr:grpSp>
      <xdr:nvGrpSpPr>
        <xdr:cNvPr id="12" name="グループ化 14"/>
        <xdr:cNvGrpSpPr>
          <a:grpSpLocks/>
        </xdr:cNvGrpSpPr>
      </xdr:nvGrpSpPr>
      <xdr:grpSpPr>
        <a:xfrm>
          <a:off x="14125575" y="16897350"/>
          <a:ext cx="1885950" cy="1866900"/>
          <a:chOff x="4862837" y="428627"/>
          <a:chExt cx="1385641" cy="1044237"/>
        </a:xfrm>
        <a:solidFill>
          <a:srgbClr val="FFFFFF"/>
        </a:solidFill>
      </xdr:grpSpPr>
      <xdr:sp>
        <xdr:nvSpPr>
          <xdr:cNvPr id="13" name="角丸四角形 15"/>
          <xdr:cNvSpPr>
            <a:spLocks/>
          </xdr:cNvSpPr>
        </xdr:nvSpPr>
        <xdr:spPr>
          <a:xfrm>
            <a:off x="4886393" y="428627"/>
            <a:ext cx="1305620" cy="854186"/>
          </a:xfrm>
          <a:prstGeom prst="round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4" name="テキスト ボックス 16"/>
          <xdr:cNvSpPr txBox="1">
            <a:spLocks noChangeArrowheads="1"/>
          </xdr:cNvSpPr>
        </xdr:nvSpPr>
        <xdr:spPr>
          <a:xfrm>
            <a:off x="4862837" y="481883"/>
            <a:ext cx="1385641" cy="99098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非常勤の延べ勤務時間（</a:t>
            </a:r>
            <a:r>
              <a:rPr lang="en-US" cap="none" sz="1100" b="0" i="0" u="none" baseline="0">
                <a:solidFill>
                  <a:srgbClr val="000000"/>
                </a:solidFill>
                <a:latin typeface="ＭＳ ゴシック"/>
                <a:ea typeface="ＭＳ ゴシック"/>
                <a:cs typeface="ＭＳ ゴシック"/>
              </a:rPr>
              <a:t>C)</a:t>
            </a:r>
            <a:r>
              <a:rPr lang="en-US" cap="none" sz="1100" b="0" i="0" u="none" baseline="0">
                <a:solidFill>
                  <a:srgbClr val="000000"/>
                </a:solidFill>
                <a:latin typeface="ＭＳ ゴシック"/>
                <a:ea typeface="ＭＳ ゴシック"/>
                <a:cs typeface="ＭＳ ゴシック"/>
              </a:rPr>
              <a:t>は，上記一覧表の入力で勤務形態が</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非</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になっている人だけを選んで，自動で足されるようになっています。</a:t>
            </a:r>
          </a:p>
        </xdr:txBody>
      </xdr:sp>
    </xdr:grpSp>
    <xdr:clientData/>
  </xdr:twoCellAnchor>
  <xdr:twoCellAnchor>
    <xdr:from>
      <xdr:col>44</xdr:col>
      <xdr:colOff>47625</xdr:colOff>
      <xdr:row>72</xdr:row>
      <xdr:rowOff>114300</xdr:rowOff>
    </xdr:from>
    <xdr:to>
      <xdr:col>46</xdr:col>
      <xdr:colOff>0</xdr:colOff>
      <xdr:row>72</xdr:row>
      <xdr:rowOff>142875</xdr:rowOff>
    </xdr:to>
    <xdr:sp>
      <xdr:nvSpPr>
        <xdr:cNvPr id="15" name="直線矢印コネクタ 18"/>
        <xdr:cNvSpPr>
          <a:spLocks/>
        </xdr:cNvSpPr>
      </xdr:nvSpPr>
      <xdr:spPr>
        <a:xfrm flipH="1" flipV="1">
          <a:off x="13477875" y="18049875"/>
          <a:ext cx="657225" cy="285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56</xdr:row>
      <xdr:rowOff>57150</xdr:rowOff>
    </xdr:from>
    <xdr:to>
      <xdr:col>49</xdr:col>
      <xdr:colOff>266700</xdr:colOff>
      <xdr:row>65</xdr:row>
      <xdr:rowOff>19050</xdr:rowOff>
    </xdr:to>
    <xdr:sp>
      <xdr:nvSpPr>
        <xdr:cNvPr id="16" name="屈折矢印 23"/>
        <xdr:cNvSpPr>
          <a:spLocks/>
        </xdr:cNvSpPr>
      </xdr:nvSpPr>
      <xdr:spPr>
        <a:xfrm rot="16200000">
          <a:off x="13487400" y="15440025"/>
          <a:ext cx="1971675" cy="1457325"/>
        </a:xfrm>
        <a:custGeom>
          <a:pathLst>
            <a:path h="1988344" w="1464469">
              <a:moveTo>
                <a:pt x="0" y="1988344"/>
              </a:moveTo>
              <a:lnTo>
                <a:pt x="1391934" y="1988344"/>
              </a:lnTo>
              <a:lnTo>
                <a:pt x="1391934" y="105984"/>
              </a:lnTo>
              <a:lnTo>
                <a:pt x="1319399" y="105984"/>
              </a:lnTo>
              <a:lnTo>
                <a:pt x="1391934" y="0"/>
              </a:lnTo>
              <a:lnTo>
                <a:pt x="1464469" y="105984"/>
              </a:lnTo>
              <a:lnTo>
                <a:pt x="1391934" y="105984"/>
              </a:lnTo>
              <a:lnTo>
                <a:pt x="1391934" y="1988344"/>
              </a:lnTo>
              <a:lnTo>
                <a:pt x="0" y="1988344"/>
              </a:ln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55</xdr:row>
      <xdr:rowOff>38100</xdr:rowOff>
    </xdr:from>
    <xdr:to>
      <xdr:col>48</xdr:col>
      <xdr:colOff>342900</xdr:colOff>
      <xdr:row>70</xdr:row>
      <xdr:rowOff>152400</xdr:rowOff>
    </xdr:to>
    <xdr:sp>
      <xdr:nvSpPr>
        <xdr:cNvPr id="17" name="カギ線コネクタ 25"/>
        <xdr:cNvSpPr>
          <a:spLocks/>
        </xdr:cNvSpPr>
      </xdr:nvSpPr>
      <xdr:spPr>
        <a:xfrm rot="5400000">
          <a:off x="13620750" y="15354300"/>
          <a:ext cx="1562100" cy="2371725"/>
        </a:xfrm>
        <a:prstGeom prst="bentConnector3">
          <a:avLst/>
        </a:prstGeom>
        <a:noFill/>
        <a:ln w="19050" cmpd="sng">
          <a:solidFill>
            <a:srgbClr val="FFC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U93"/>
  <sheetViews>
    <sheetView tabSelected="1" zoomScale="80" zoomScaleNormal="80" zoomScaleSheetLayoutView="100" zoomScalePageLayoutView="0" workbookViewId="0" topLeftCell="A1">
      <selection activeCell="A1" sqref="A1"/>
    </sheetView>
  </sheetViews>
  <sheetFormatPr defaultColWidth="9.00390625" defaultRowHeight="14.25" customHeight="1"/>
  <cols>
    <col min="1" max="1" width="2.125" style="2" customWidth="1"/>
    <col min="2" max="2" width="4.125" style="2" customWidth="1"/>
    <col min="3" max="4" width="4.375" style="2" customWidth="1"/>
    <col min="5" max="7" width="1.625" style="2" customWidth="1"/>
    <col min="8" max="8" width="1.875" style="2" customWidth="1"/>
    <col min="9" max="12" width="2.50390625" style="2" customWidth="1"/>
    <col min="13" max="16" width="3.75390625" style="2" customWidth="1"/>
    <col min="17" max="80" width="4.625" style="2" customWidth="1"/>
    <col min="81" max="83" width="9.75390625" style="2" customWidth="1"/>
    <col min="84" max="84" width="11.375" style="2" customWidth="1"/>
    <col min="85" max="85" width="1.4921875" style="2" customWidth="1"/>
    <col min="86" max="86" width="5.00390625" style="2" customWidth="1"/>
    <col min="87" max="87" width="11.50390625" style="2" customWidth="1"/>
    <col min="88" max="88" width="10.375" style="2" customWidth="1"/>
    <col min="89" max="89" width="9.625" style="2" customWidth="1"/>
    <col min="90" max="91" width="9.00390625" style="2" customWidth="1"/>
    <col min="92" max="92" width="4.25390625" style="2" customWidth="1"/>
    <col min="93" max="97" width="4.125" style="2" customWidth="1"/>
    <col min="98" max="98" width="9.875" style="2" customWidth="1"/>
    <col min="99" max="99" width="5.50390625" style="2" customWidth="1"/>
    <col min="100" max="100" width="4.125" style="2" customWidth="1"/>
    <col min="101" max="16384" width="9.00390625" style="2" customWidth="1"/>
  </cols>
  <sheetData>
    <row r="1" ht="6.75" customHeight="1"/>
    <row r="2" spans="2:79" ht="16.5" customHeight="1">
      <c r="B2" s="456" t="s">
        <v>91</v>
      </c>
      <c r="C2" s="456"/>
      <c r="D2" s="456"/>
      <c r="BO2" s="26"/>
      <c r="BR2" s="26"/>
      <c r="BS2" s="26"/>
      <c r="BT2" s="26"/>
      <c r="BU2" s="26"/>
      <c r="BV2" s="26"/>
      <c r="BW2" s="26"/>
      <c r="BX2" s="26"/>
      <c r="BY2" s="26"/>
      <c r="BZ2" s="26"/>
      <c r="CA2" s="25"/>
    </row>
    <row r="3" spans="2:84" ht="21.75" customHeight="1">
      <c r="B3" s="457" t="s">
        <v>0</v>
      </c>
      <c r="C3" s="457"/>
      <c r="D3" s="457"/>
      <c r="E3" s="457"/>
      <c r="F3" s="457"/>
      <c r="G3" s="457"/>
      <c r="H3" s="457"/>
      <c r="I3" s="457"/>
      <c r="J3" s="457"/>
      <c r="K3" s="457"/>
      <c r="L3" s="457"/>
      <c r="M3" s="457"/>
      <c r="N3" s="457"/>
      <c r="O3" s="457"/>
      <c r="P3" s="457"/>
      <c r="Q3" s="457"/>
      <c r="R3" s="457"/>
      <c r="S3" s="457"/>
      <c r="T3" s="457"/>
      <c r="U3" s="3"/>
      <c r="V3" s="3"/>
      <c r="W3" s="3"/>
      <c r="X3" s="3"/>
      <c r="BM3" s="101" t="s">
        <v>130</v>
      </c>
      <c r="BN3" s="98"/>
      <c r="BO3" s="98" t="s">
        <v>2</v>
      </c>
      <c r="BP3" s="98"/>
      <c r="BQ3" s="111" t="s">
        <v>3</v>
      </c>
      <c r="BR3" s="111"/>
      <c r="BS3" s="108" t="s">
        <v>100</v>
      </c>
      <c r="BT3" s="108"/>
      <c r="BU3" s="108"/>
      <c r="BV3" s="108"/>
      <c r="BW3" s="108"/>
      <c r="BX3" s="108"/>
      <c r="BY3" s="108"/>
      <c r="BZ3" s="108"/>
      <c r="CA3" s="108"/>
      <c r="CB3" s="108"/>
      <c r="CC3" s="108"/>
      <c r="CD3" s="108"/>
      <c r="CE3" s="108"/>
      <c r="CF3" s="67"/>
    </row>
    <row r="4" spans="27:84" ht="24" customHeight="1" thickBot="1">
      <c r="AA4" s="4"/>
      <c r="AB4" s="4"/>
      <c r="BL4" s="501" t="s">
        <v>4</v>
      </c>
      <c r="BM4" s="501"/>
      <c r="BN4" s="501"/>
      <c r="BO4" s="501"/>
      <c r="BP4" s="501"/>
      <c r="BQ4" s="102" t="s">
        <v>130</v>
      </c>
      <c r="BR4" s="109"/>
      <c r="BS4" s="109"/>
      <c r="BT4" s="109"/>
      <c r="BU4" s="109"/>
      <c r="BV4" s="109"/>
      <c r="BW4" s="109"/>
      <c r="BX4" s="109"/>
      <c r="BY4" s="109"/>
      <c r="BZ4" s="109"/>
      <c r="CA4" s="109"/>
      <c r="CB4" s="109"/>
      <c r="CC4" s="109"/>
      <c r="CD4" s="109"/>
      <c r="CE4" s="109"/>
      <c r="CF4" s="74" t="s">
        <v>5</v>
      </c>
    </row>
    <row r="5" spans="2:84" ht="18.75" customHeight="1">
      <c r="B5" s="476" t="s">
        <v>119</v>
      </c>
      <c r="C5" s="478" t="s">
        <v>6</v>
      </c>
      <c r="D5" s="479"/>
      <c r="E5" s="478" t="s">
        <v>120</v>
      </c>
      <c r="F5" s="479"/>
      <c r="G5" s="482"/>
      <c r="H5" s="478" t="s">
        <v>7</v>
      </c>
      <c r="I5" s="479"/>
      <c r="J5" s="479"/>
      <c r="K5" s="479"/>
      <c r="L5" s="482"/>
      <c r="M5" s="279" t="s">
        <v>8</v>
      </c>
      <c r="N5" s="280"/>
      <c r="O5" s="280"/>
      <c r="P5" s="304"/>
      <c r="Q5" s="484" t="s">
        <v>9</v>
      </c>
      <c r="R5" s="469"/>
      <c r="S5" s="467" t="s">
        <v>10</v>
      </c>
      <c r="T5" s="468"/>
      <c r="U5" s="468"/>
      <c r="V5" s="468"/>
      <c r="W5" s="468"/>
      <c r="X5" s="468"/>
      <c r="Y5" s="468"/>
      <c r="Z5" s="468"/>
      <c r="AA5" s="468"/>
      <c r="AB5" s="468"/>
      <c r="AC5" s="468"/>
      <c r="AD5" s="468"/>
      <c r="AE5" s="468"/>
      <c r="AF5" s="469"/>
      <c r="AG5" s="467" t="s">
        <v>11</v>
      </c>
      <c r="AH5" s="468"/>
      <c r="AI5" s="468"/>
      <c r="AJ5" s="468"/>
      <c r="AK5" s="468"/>
      <c r="AL5" s="468"/>
      <c r="AM5" s="468"/>
      <c r="AN5" s="468"/>
      <c r="AO5" s="468"/>
      <c r="AP5" s="468"/>
      <c r="AQ5" s="468"/>
      <c r="AR5" s="468"/>
      <c r="AS5" s="468"/>
      <c r="AT5" s="469"/>
      <c r="AU5" s="470" t="s">
        <v>62</v>
      </c>
      <c r="AV5" s="468"/>
      <c r="AW5" s="468"/>
      <c r="AX5" s="468"/>
      <c r="AY5" s="468"/>
      <c r="AZ5" s="468"/>
      <c r="BA5" s="468"/>
      <c r="BB5" s="468"/>
      <c r="BC5" s="468"/>
      <c r="BD5" s="468"/>
      <c r="BE5" s="468"/>
      <c r="BF5" s="468"/>
      <c r="BG5" s="468"/>
      <c r="BH5" s="469"/>
      <c r="BI5" s="470" t="s">
        <v>63</v>
      </c>
      <c r="BJ5" s="468"/>
      <c r="BK5" s="468"/>
      <c r="BL5" s="468"/>
      <c r="BM5" s="468"/>
      <c r="BN5" s="468"/>
      <c r="BO5" s="468"/>
      <c r="BP5" s="468"/>
      <c r="BQ5" s="468"/>
      <c r="BR5" s="468"/>
      <c r="BS5" s="468"/>
      <c r="BT5" s="468"/>
      <c r="BU5" s="468"/>
      <c r="BV5" s="469"/>
      <c r="BW5" s="467" t="s">
        <v>12</v>
      </c>
      <c r="BX5" s="468"/>
      <c r="BY5" s="468"/>
      <c r="BZ5" s="468"/>
      <c r="CA5" s="468"/>
      <c r="CB5" s="471"/>
      <c r="CC5" s="472" t="s">
        <v>98</v>
      </c>
      <c r="CD5" s="453" t="s">
        <v>122</v>
      </c>
      <c r="CE5" s="453" t="s">
        <v>127</v>
      </c>
      <c r="CF5" s="453" t="s">
        <v>121</v>
      </c>
    </row>
    <row r="6" spans="2:84" ht="15.75" customHeight="1">
      <c r="B6" s="477"/>
      <c r="C6" s="480"/>
      <c r="D6" s="481"/>
      <c r="E6" s="480"/>
      <c r="F6" s="481"/>
      <c r="G6" s="483"/>
      <c r="H6" s="459" t="s">
        <v>111</v>
      </c>
      <c r="I6" s="460"/>
      <c r="J6" s="461"/>
      <c r="K6" s="459" t="s">
        <v>13</v>
      </c>
      <c r="L6" s="461"/>
      <c r="M6" s="282"/>
      <c r="N6" s="283"/>
      <c r="O6" s="283"/>
      <c r="P6" s="305"/>
      <c r="Q6" s="465" t="s">
        <v>14</v>
      </c>
      <c r="R6" s="466"/>
      <c r="S6" s="458">
        <v>1</v>
      </c>
      <c r="T6" s="445"/>
      <c r="U6" s="444">
        <v>2</v>
      </c>
      <c r="V6" s="445"/>
      <c r="W6" s="446">
        <v>3</v>
      </c>
      <c r="X6" s="447"/>
      <c r="Y6" s="446">
        <v>4</v>
      </c>
      <c r="Z6" s="447"/>
      <c r="AA6" s="446">
        <v>5</v>
      </c>
      <c r="AB6" s="447"/>
      <c r="AC6" s="446">
        <v>6</v>
      </c>
      <c r="AD6" s="448"/>
      <c r="AE6" s="446">
        <v>7</v>
      </c>
      <c r="AF6" s="449"/>
      <c r="AG6" s="458">
        <v>8</v>
      </c>
      <c r="AH6" s="445"/>
      <c r="AI6" s="444">
        <v>9</v>
      </c>
      <c r="AJ6" s="445"/>
      <c r="AK6" s="446">
        <v>10</v>
      </c>
      <c r="AL6" s="447"/>
      <c r="AM6" s="446">
        <v>11</v>
      </c>
      <c r="AN6" s="447"/>
      <c r="AO6" s="446">
        <v>12</v>
      </c>
      <c r="AP6" s="447"/>
      <c r="AQ6" s="446">
        <v>13</v>
      </c>
      <c r="AR6" s="448"/>
      <c r="AS6" s="446">
        <v>14</v>
      </c>
      <c r="AT6" s="449"/>
      <c r="AU6" s="458">
        <v>15</v>
      </c>
      <c r="AV6" s="445"/>
      <c r="AW6" s="444">
        <v>16</v>
      </c>
      <c r="AX6" s="445"/>
      <c r="AY6" s="446">
        <v>17</v>
      </c>
      <c r="AZ6" s="447"/>
      <c r="BA6" s="446">
        <v>18</v>
      </c>
      <c r="BB6" s="447"/>
      <c r="BC6" s="446">
        <v>19</v>
      </c>
      <c r="BD6" s="447"/>
      <c r="BE6" s="446">
        <v>20</v>
      </c>
      <c r="BF6" s="448"/>
      <c r="BG6" s="446">
        <v>21</v>
      </c>
      <c r="BH6" s="449"/>
      <c r="BI6" s="458">
        <v>22</v>
      </c>
      <c r="BJ6" s="445"/>
      <c r="BK6" s="444">
        <v>23</v>
      </c>
      <c r="BL6" s="445"/>
      <c r="BM6" s="446">
        <v>24</v>
      </c>
      <c r="BN6" s="447"/>
      <c r="BO6" s="446">
        <v>25</v>
      </c>
      <c r="BP6" s="447"/>
      <c r="BQ6" s="446">
        <v>26</v>
      </c>
      <c r="BR6" s="447"/>
      <c r="BS6" s="446">
        <v>27</v>
      </c>
      <c r="BT6" s="448"/>
      <c r="BU6" s="446">
        <v>28</v>
      </c>
      <c r="BV6" s="449"/>
      <c r="BW6" s="474">
        <v>29</v>
      </c>
      <c r="BX6" s="447"/>
      <c r="BY6" s="446">
        <v>30</v>
      </c>
      <c r="BZ6" s="447"/>
      <c r="CA6" s="446">
        <v>31</v>
      </c>
      <c r="CB6" s="475"/>
      <c r="CC6" s="473"/>
      <c r="CD6" s="454"/>
      <c r="CE6" s="454"/>
      <c r="CF6" s="454"/>
    </row>
    <row r="7" spans="2:84" ht="20.25" customHeight="1" thickBot="1">
      <c r="B7" s="477"/>
      <c r="C7" s="480"/>
      <c r="D7" s="481"/>
      <c r="E7" s="462"/>
      <c r="F7" s="463"/>
      <c r="G7" s="464"/>
      <c r="H7" s="462"/>
      <c r="I7" s="463"/>
      <c r="J7" s="464"/>
      <c r="K7" s="462"/>
      <c r="L7" s="464"/>
      <c r="M7" s="282"/>
      <c r="N7" s="283"/>
      <c r="O7" s="283"/>
      <c r="P7" s="305"/>
      <c r="Q7" s="485" t="s">
        <v>15</v>
      </c>
      <c r="R7" s="486"/>
      <c r="S7" s="442" t="s">
        <v>114</v>
      </c>
      <c r="T7" s="443"/>
      <c r="U7" s="440"/>
      <c r="V7" s="441"/>
      <c r="W7" s="440"/>
      <c r="X7" s="441"/>
      <c r="Y7" s="440"/>
      <c r="Z7" s="441"/>
      <c r="AA7" s="440"/>
      <c r="AB7" s="441"/>
      <c r="AC7" s="440"/>
      <c r="AD7" s="441"/>
      <c r="AE7" s="440"/>
      <c r="AF7" s="441"/>
      <c r="AG7" s="442"/>
      <c r="AH7" s="443"/>
      <c r="AI7" s="440"/>
      <c r="AJ7" s="441"/>
      <c r="AK7" s="440"/>
      <c r="AL7" s="441"/>
      <c r="AM7" s="440"/>
      <c r="AN7" s="441"/>
      <c r="AO7" s="440"/>
      <c r="AP7" s="441"/>
      <c r="AQ7" s="440"/>
      <c r="AR7" s="441"/>
      <c r="AS7" s="440"/>
      <c r="AT7" s="441"/>
      <c r="AU7" s="442"/>
      <c r="AV7" s="443"/>
      <c r="AW7" s="440"/>
      <c r="AX7" s="441"/>
      <c r="AY7" s="440"/>
      <c r="AZ7" s="441"/>
      <c r="BA7" s="440"/>
      <c r="BB7" s="441"/>
      <c r="BC7" s="440"/>
      <c r="BD7" s="441"/>
      <c r="BE7" s="440"/>
      <c r="BF7" s="441"/>
      <c r="BG7" s="440"/>
      <c r="BH7" s="441"/>
      <c r="BI7" s="442"/>
      <c r="BJ7" s="443"/>
      <c r="BK7" s="440"/>
      <c r="BL7" s="441"/>
      <c r="BM7" s="440"/>
      <c r="BN7" s="441"/>
      <c r="BO7" s="440"/>
      <c r="BP7" s="441"/>
      <c r="BQ7" s="440"/>
      <c r="BR7" s="441"/>
      <c r="BS7" s="440"/>
      <c r="BT7" s="441"/>
      <c r="BU7" s="440"/>
      <c r="BV7" s="441"/>
      <c r="BW7" s="450"/>
      <c r="BX7" s="451"/>
      <c r="BY7" s="201"/>
      <c r="BZ7" s="451"/>
      <c r="CA7" s="201"/>
      <c r="CB7" s="452"/>
      <c r="CC7" s="473"/>
      <c r="CD7" s="454"/>
      <c r="CE7" s="455"/>
      <c r="CF7" s="454"/>
    </row>
    <row r="8" spans="2:84" ht="24.75" customHeight="1">
      <c r="B8" s="416"/>
      <c r="C8" s="390" t="s">
        <v>17</v>
      </c>
      <c r="D8" s="391"/>
      <c r="E8" s="418"/>
      <c r="F8" s="419"/>
      <c r="G8" s="420"/>
      <c r="H8" s="424" t="s">
        <v>105</v>
      </c>
      <c r="I8" s="425"/>
      <c r="J8" s="426"/>
      <c r="K8" s="424" t="s">
        <v>84</v>
      </c>
      <c r="L8" s="427"/>
      <c r="M8" s="428"/>
      <c r="N8" s="429"/>
      <c r="O8" s="429"/>
      <c r="P8" s="430"/>
      <c r="Q8" s="431" t="s">
        <v>19</v>
      </c>
      <c r="R8" s="432"/>
      <c r="S8" s="403"/>
      <c r="T8" s="404"/>
      <c r="U8" s="402"/>
      <c r="V8" s="402"/>
      <c r="W8" s="402"/>
      <c r="X8" s="402"/>
      <c r="Y8" s="402"/>
      <c r="Z8" s="402"/>
      <c r="AA8" s="402"/>
      <c r="AB8" s="402"/>
      <c r="AC8" s="402"/>
      <c r="AD8" s="402"/>
      <c r="AE8" s="402"/>
      <c r="AF8" s="438"/>
      <c r="AG8" s="439"/>
      <c r="AH8" s="402"/>
      <c r="AI8" s="402"/>
      <c r="AJ8" s="402"/>
      <c r="AK8" s="402"/>
      <c r="AL8" s="402"/>
      <c r="AM8" s="402"/>
      <c r="AN8" s="402"/>
      <c r="AO8" s="402"/>
      <c r="AP8" s="402"/>
      <c r="AQ8" s="402"/>
      <c r="AR8" s="402"/>
      <c r="AS8" s="402"/>
      <c r="AT8" s="437"/>
      <c r="AU8" s="439"/>
      <c r="AV8" s="402"/>
      <c r="AW8" s="402"/>
      <c r="AX8" s="402"/>
      <c r="AY8" s="402"/>
      <c r="AZ8" s="402"/>
      <c r="BA8" s="402"/>
      <c r="BB8" s="402"/>
      <c r="BC8" s="402"/>
      <c r="BD8" s="402"/>
      <c r="BE8" s="402"/>
      <c r="BF8" s="402"/>
      <c r="BG8" s="402"/>
      <c r="BH8" s="437"/>
      <c r="BI8" s="439"/>
      <c r="BJ8" s="402"/>
      <c r="BK8" s="402"/>
      <c r="BL8" s="402"/>
      <c r="BM8" s="402"/>
      <c r="BN8" s="402"/>
      <c r="BO8" s="402"/>
      <c r="BP8" s="402"/>
      <c r="BQ8" s="402"/>
      <c r="BR8" s="402"/>
      <c r="BS8" s="402"/>
      <c r="BT8" s="402"/>
      <c r="BU8" s="402"/>
      <c r="BV8" s="437"/>
      <c r="BW8" s="403"/>
      <c r="BX8" s="404"/>
      <c r="BY8" s="438"/>
      <c r="BZ8" s="404"/>
      <c r="CA8" s="398"/>
      <c r="CB8" s="399"/>
      <c r="CC8" s="400">
        <f>S9+U9+W9+Y9+AA9+AC9+AE9+AG9+AI9+AK9+AM9+AO9+AQ9+AS9+AU9+AW9+AY9+BA9+BC9+BE9+BG9+BI9+BK9+BM9+BO9+BQ9+BS9+BU9</f>
        <v>0</v>
      </c>
      <c r="CD8" s="401">
        <f>ROUNDDOWN(CC8/4,1)</f>
        <v>0</v>
      </c>
      <c r="CE8" s="417">
        <f>CC8+BW9+BY9+CA9</f>
        <v>0</v>
      </c>
      <c r="CF8" s="433"/>
    </row>
    <row r="9" spans="2:84" ht="24.75" customHeight="1">
      <c r="B9" s="307"/>
      <c r="C9" s="392"/>
      <c r="D9" s="393"/>
      <c r="E9" s="421"/>
      <c r="F9" s="422"/>
      <c r="G9" s="423"/>
      <c r="H9" s="332"/>
      <c r="I9" s="333"/>
      <c r="J9" s="334"/>
      <c r="K9" s="382"/>
      <c r="L9" s="384"/>
      <c r="M9" s="151"/>
      <c r="N9" s="152"/>
      <c r="O9" s="152"/>
      <c r="P9" s="335"/>
      <c r="Q9" s="435"/>
      <c r="R9" s="436"/>
      <c r="S9" s="492">
        <f>LOOKUP(S8,$B$52:$B$80,$I$52:$I$80)</f>
        <v>0</v>
      </c>
      <c r="T9" s="490"/>
      <c r="U9" s="336">
        <f>LOOKUP(U8,$B$52:$B$80,$I$52:$I$80)</f>
        <v>0</v>
      </c>
      <c r="V9" s="336"/>
      <c r="W9" s="336">
        <f>LOOKUP(W8,$B$52:$B$80,$I$52:$I$80)</f>
        <v>0</v>
      </c>
      <c r="X9" s="336"/>
      <c r="Y9" s="336">
        <f>LOOKUP(Y8,$B$52:$B$80,$I$52:$I$80)</f>
        <v>0</v>
      </c>
      <c r="Z9" s="336"/>
      <c r="AA9" s="336">
        <f>LOOKUP(AA8,$B$52:$B$80,$I$52:$I$80)</f>
        <v>0</v>
      </c>
      <c r="AB9" s="336"/>
      <c r="AC9" s="336">
        <f>LOOKUP(AC8,$B$52:$B$80,$I$52:$I$80)</f>
        <v>0</v>
      </c>
      <c r="AD9" s="336"/>
      <c r="AE9" s="336">
        <f>LOOKUP(AE8,$B$52:$B$80,$I$52:$I$80)</f>
        <v>0</v>
      </c>
      <c r="AF9" s="338"/>
      <c r="AG9" s="337">
        <f>LOOKUP(AG8,$B$52:$B$80,$I$52:$I$80)</f>
        <v>0</v>
      </c>
      <c r="AH9" s="336"/>
      <c r="AI9" s="336">
        <f>LOOKUP(AI8,$B$52:$B$80,$I$52:$I$80)</f>
        <v>0</v>
      </c>
      <c r="AJ9" s="336"/>
      <c r="AK9" s="336">
        <f>LOOKUP(AK8,$B$52:$B$80,$I$52:$I$80)</f>
        <v>0</v>
      </c>
      <c r="AL9" s="336"/>
      <c r="AM9" s="336">
        <f>LOOKUP(AM8,$B$52:$B$80,$I$52:$I$80)</f>
        <v>0</v>
      </c>
      <c r="AN9" s="336"/>
      <c r="AO9" s="336">
        <f>LOOKUP(AO8,$B$52:$B$80,$I$52:$I$80)</f>
        <v>0</v>
      </c>
      <c r="AP9" s="336"/>
      <c r="AQ9" s="336">
        <f>LOOKUP(AQ8,$B$52:$B$80,$I$52:$I$80)</f>
        <v>0</v>
      </c>
      <c r="AR9" s="336"/>
      <c r="AS9" s="336">
        <f>LOOKUP(AS8,$B$52:$B$80,$I$52:$I$80)</f>
        <v>0</v>
      </c>
      <c r="AT9" s="339"/>
      <c r="AU9" s="345">
        <f>LOOKUP(AU8,$B$52:$B$80,$I$52:$I$80)</f>
        <v>0</v>
      </c>
      <c r="AV9" s="336"/>
      <c r="AW9" s="336">
        <f>LOOKUP(AW8,$B$52:$B$80,$I$52:$I$80)</f>
        <v>0</v>
      </c>
      <c r="AX9" s="336"/>
      <c r="AY9" s="336">
        <f>LOOKUP(AY8,$B$52:$B$80,$I$52:$I$80)</f>
        <v>0</v>
      </c>
      <c r="AZ9" s="336"/>
      <c r="BA9" s="336">
        <f>LOOKUP(BA8,$B$52:$B$80,$I$52:$I$80)</f>
        <v>0</v>
      </c>
      <c r="BB9" s="336"/>
      <c r="BC9" s="336">
        <f>LOOKUP(BC8,$B$52:$B$80,$I$52:$I$80)</f>
        <v>0</v>
      </c>
      <c r="BD9" s="336"/>
      <c r="BE9" s="336">
        <f>LOOKUP(BE8,$B$52:$B$80,$I$52:$I$80)</f>
        <v>0</v>
      </c>
      <c r="BF9" s="336"/>
      <c r="BG9" s="336">
        <f>LOOKUP(BG8,$B$52:$B$80,$I$52:$I$80)</f>
        <v>0</v>
      </c>
      <c r="BH9" s="338"/>
      <c r="BI9" s="337">
        <f>LOOKUP(BI8,$B$52:$B$80,$I$52:$I$80)</f>
        <v>0</v>
      </c>
      <c r="BJ9" s="336"/>
      <c r="BK9" s="336">
        <f>LOOKUP(BK8,$B$52:$B$80,$I$52:$I$80)</f>
        <v>0</v>
      </c>
      <c r="BL9" s="336"/>
      <c r="BM9" s="336">
        <f>LOOKUP(BM8,$B$52:$B$80,$I$52:$I$80)</f>
        <v>0</v>
      </c>
      <c r="BN9" s="336"/>
      <c r="BO9" s="336">
        <f>LOOKUP(BO8,$B$52:$B$80,$I$52:$I$80)</f>
        <v>0</v>
      </c>
      <c r="BP9" s="336"/>
      <c r="BQ9" s="336">
        <f>LOOKUP(BQ8,$B$52:$B$80,$I$52:$I$80)</f>
        <v>0</v>
      </c>
      <c r="BR9" s="336"/>
      <c r="BS9" s="336">
        <f>LOOKUP(BS8,$B$52:$B$80,$I$52:$I$80)</f>
        <v>0</v>
      </c>
      <c r="BT9" s="336"/>
      <c r="BU9" s="336">
        <f>LOOKUP(BU8,$B$52:$B$80,$I$52:$I$80)</f>
        <v>0</v>
      </c>
      <c r="BV9" s="339"/>
      <c r="BW9" s="345">
        <f>LOOKUP(BW8,$B$52:$B$80,$I$52:$I$80)</f>
        <v>0</v>
      </c>
      <c r="BX9" s="336"/>
      <c r="BY9" s="336">
        <f>LOOKUP(BY8,$B$52:$B$80,$I$52:$I$80)</f>
        <v>0</v>
      </c>
      <c r="BZ9" s="336"/>
      <c r="CA9" s="490">
        <f>LOOKUP(CA8,$B$52:$B$80,$I$52:$I$80)</f>
        <v>0</v>
      </c>
      <c r="CB9" s="491"/>
      <c r="CC9" s="341"/>
      <c r="CD9" s="372"/>
      <c r="CE9" s="344"/>
      <c r="CF9" s="434"/>
    </row>
    <row r="10" spans="2:84" ht="24.75" customHeight="1">
      <c r="B10" s="307"/>
      <c r="C10" s="406" t="s">
        <v>101</v>
      </c>
      <c r="D10" s="407"/>
      <c r="E10" s="410"/>
      <c r="F10" s="411"/>
      <c r="G10" s="412"/>
      <c r="H10" s="313" t="s">
        <v>18</v>
      </c>
      <c r="I10" s="314"/>
      <c r="J10" s="315"/>
      <c r="K10" s="313" t="s">
        <v>88</v>
      </c>
      <c r="L10" s="131"/>
      <c r="M10" s="129"/>
      <c r="N10" s="130"/>
      <c r="O10" s="130"/>
      <c r="P10" s="326"/>
      <c r="Q10" s="328" t="s">
        <v>19</v>
      </c>
      <c r="R10" s="329"/>
      <c r="S10" s="118"/>
      <c r="T10" s="114"/>
      <c r="U10" s="116"/>
      <c r="V10" s="116"/>
      <c r="W10" s="116"/>
      <c r="X10" s="116"/>
      <c r="Y10" s="116"/>
      <c r="Z10" s="116"/>
      <c r="AA10" s="116"/>
      <c r="AB10" s="116"/>
      <c r="AC10" s="116"/>
      <c r="AD10" s="116"/>
      <c r="AE10" s="116"/>
      <c r="AF10" s="114"/>
      <c r="AG10" s="118"/>
      <c r="AH10" s="116"/>
      <c r="AI10" s="116"/>
      <c r="AJ10" s="116"/>
      <c r="AK10" s="116"/>
      <c r="AL10" s="116"/>
      <c r="AM10" s="116"/>
      <c r="AN10" s="116"/>
      <c r="AO10" s="116"/>
      <c r="AP10" s="116"/>
      <c r="AQ10" s="116"/>
      <c r="AR10" s="116"/>
      <c r="AS10" s="116"/>
      <c r="AT10" s="117"/>
      <c r="AU10" s="113"/>
      <c r="AV10" s="116"/>
      <c r="AW10" s="116"/>
      <c r="AX10" s="116"/>
      <c r="AY10" s="116"/>
      <c r="AZ10" s="116"/>
      <c r="BA10" s="116"/>
      <c r="BB10" s="116"/>
      <c r="BC10" s="116"/>
      <c r="BD10" s="116"/>
      <c r="BE10" s="116"/>
      <c r="BF10" s="116"/>
      <c r="BG10" s="116"/>
      <c r="BH10" s="114"/>
      <c r="BI10" s="118"/>
      <c r="BJ10" s="116"/>
      <c r="BK10" s="116"/>
      <c r="BL10" s="116"/>
      <c r="BM10" s="116"/>
      <c r="BN10" s="116"/>
      <c r="BO10" s="116"/>
      <c r="BP10" s="116"/>
      <c r="BQ10" s="116"/>
      <c r="BR10" s="116"/>
      <c r="BS10" s="116"/>
      <c r="BT10" s="116"/>
      <c r="BU10" s="116"/>
      <c r="BV10" s="117"/>
      <c r="BW10" s="113"/>
      <c r="BX10" s="116"/>
      <c r="BY10" s="116"/>
      <c r="BZ10" s="116"/>
      <c r="CA10" s="389"/>
      <c r="CB10" s="115"/>
      <c r="CC10" s="376">
        <f>S11+U11+W11+Y11+AA11+AC11+AE11+AG11+AI11+AK11+AM11+AO11+AQ11+AS11+AU11+AW11+AY11+BA11+BC11+BE11+BG11+BI11+BK11+BM11+BO11+BQ11+BS11+BU11</f>
        <v>0</v>
      </c>
      <c r="CD10" s="342">
        <f>ROUNDDOWN(CC10/4,1)</f>
        <v>0</v>
      </c>
      <c r="CE10" s="343">
        <f>CC10+BW11+BY11+CA11</f>
        <v>0</v>
      </c>
      <c r="CF10" s="394"/>
    </row>
    <row r="11" spans="2:84" ht="24.75" customHeight="1">
      <c r="B11" s="379"/>
      <c r="C11" s="408"/>
      <c r="D11" s="409"/>
      <c r="E11" s="413"/>
      <c r="F11" s="414"/>
      <c r="G11" s="415"/>
      <c r="H11" s="385"/>
      <c r="I11" s="386"/>
      <c r="J11" s="387"/>
      <c r="K11" s="382"/>
      <c r="L11" s="384"/>
      <c r="M11" s="382"/>
      <c r="N11" s="383"/>
      <c r="O11" s="383"/>
      <c r="P11" s="388"/>
      <c r="Q11" s="396"/>
      <c r="R11" s="397"/>
      <c r="S11" s="337">
        <f>LOOKUP(S10,$B$52:$B$80,$I$52:$I$80)</f>
        <v>0</v>
      </c>
      <c r="T11" s="336"/>
      <c r="U11" s="336">
        <f>LOOKUP(U10,$B$52:$B$80,$I$52:$I$80)</f>
        <v>0</v>
      </c>
      <c r="V11" s="336"/>
      <c r="W11" s="336">
        <f>LOOKUP(W10,$B$52:$B$80,$I$52:$I$80)</f>
        <v>0</v>
      </c>
      <c r="X11" s="336"/>
      <c r="Y11" s="336">
        <f>LOOKUP(Y10,$B$52:$B$80,$I$52:$I$80)</f>
        <v>0</v>
      </c>
      <c r="Z11" s="336"/>
      <c r="AA11" s="336">
        <f>LOOKUP(AA10,$B$52:$B$80,$I$52:$I$80)</f>
        <v>0</v>
      </c>
      <c r="AB11" s="336"/>
      <c r="AC11" s="336">
        <f>LOOKUP(AC10,$B$52:$B$80,$I$52:$I$80)</f>
        <v>0</v>
      </c>
      <c r="AD11" s="336"/>
      <c r="AE11" s="336">
        <f>LOOKUP(AE10,$B$52:$B$80,$I$52:$I$80)</f>
        <v>0</v>
      </c>
      <c r="AF11" s="338"/>
      <c r="AG11" s="337">
        <f>LOOKUP(AG10,$B$52:$B$80,$I$52:$I$80)</f>
        <v>0</v>
      </c>
      <c r="AH11" s="336"/>
      <c r="AI11" s="336">
        <f>LOOKUP(AI10,$B$52:$B$80,$I$52:$I$80)</f>
        <v>0</v>
      </c>
      <c r="AJ11" s="336"/>
      <c r="AK11" s="336">
        <f>LOOKUP(AK10,$B$52:$B$80,$I$52:$I$80)</f>
        <v>0</v>
      </c>
      <c r="AL11" s="336"/>
      <c r="AM11" s="336">
        <f>LOOKUP(AM10,$B$52:$B$80,$I$52:$I$80)</f>
        <v>0</v>
      </c>
      <c r="AN11" s="336"/>
      <c r="AO11" s="336">
        <f>LOOKUP(AO10,$B$52:$B$80,$I$52:$I$80)</f>
        <v>0</v>
      </c>
      <c r="AP11" s="336"/>
      <c r="AQ11" s="336">
        <f>LOOKUP(AQ10,$B$52:$B$80,$I$52:$I$80)</f>
        <v>0</v>
      </c>
      <c r="AR11" s="336"/>
      <c r="AS11" s="336">
        <f>LOOKUP(AS10,$B$52:$B$80,$I$52:$I$80)</f>
        <v>0</v>
      </c>
      <c r="AT11" s="339"/>
      <c r="AU11" s="345">
        <f>LOOKUP(AU10,$B$52:$B$80,$I$52:$I$80)</f>
        <v>0</v>
      </c>
      <c r="AV11" s="336"/>
      <c r="AW11" s="336">
        <f>LOOKUP(AW10,$B$52:$B$80,$I$52:$I$80)</f>
        <v>0</v>
      </c>
      <c r="AX11" s="336"/>
      <c r="AY11" s="336">
        <f>LOOKUP(AY10,$B$52:$B$80,$I$52:$I$80)</f>
        <v>0</v>
      </c>
      <c r="AZ11" s="336"/>
      <c r="BA11" s="336">
        <f>LOOKUP(BA10,$B$52:$B$80,$I$52:$I$80)</f>
        <v>0</v>
      </c>
      <c r="BB11" s="336"/>
      <c r="BC11" s="336">
        <f>LOOKUP(BC10,$B$52:$B$80,$I$52:$I$80)</f>
        <v>0</v>
      </c>
      <c r="BD11" s="336"/>
      <c r="BE11" s="336">
        <f>LOOKUP(BE10,$B$52:$B$80,$I$52:$I$80)</f>
        <v>0</v>
      </c>
      <c r="BF11" s="336"/>
      <c r="BG11" s="336">
        <f>LOOKUP(BG10,$B$52:$B$80,$I$52:$I$80)</f>
        <v>0</v>
      </c>
      <c r="BH11" s="338"/>
      <c r="BI11" s="337">
        <f>LOOKUP(BI10,$B$52:$B$80,$I$52:$I$80)</f>
        <v>0</v>
      </c>
      <c r="BJ11" s="336"/>
      <c r="BK11" s="336">
        <f>LOOKUP(BK10,$B$52:$B$80,$I$52:$I$80)</f>
        <v>0</v>
      </c>
      <c r="BL11" s="336"/>
      <c r="BM11" s="336">
        <f>LOOKUP(BM10,$B$52:$B$80,$I$52:$I$80)</f>
        <v>0</v>
      </c>
      <c r="BN11" s="336"/>
      <c r="BO11" s="336">
        <f>LOOKUP(BO10,$B$52:$B$80,$I$52:$I$80)</f>
        <v>0</v>
      </c>
      <c r="BP11" s="336"/>
      <c r="BQ11" s="336">
        <f>LOOKUP(BQ10,$B$52:$B$80,$I$52:$I$80)</f>
        <v>0</v>
      </c>
      <c r="BR11" s="336"/>
      <c r="BS11" s="336">
        <f>LOOKUP(BS10,$B$52:$B$80,$I$52:$I$80)</f>
        <v>0</v>
      </c>
      <c r="BT11" s="336"/>
      <c r="BU11" s="336">
        <f>LOOKUP(BU10,$B$52:$B$80,$I$52:$I$80)</f>
        <v>0</v>
      </c>
      <c r="BV11" s="339"/>
      <c r="BW11" s="345">
        <f>LOOKUP(BW10,$B$52:$B$80,$I$52:$I$80)</f>
        <v>0</v>
      </c>
      <c r="BX11" s="336"/>
      <c r="BY11" s="336">
        <f>LOOKUP(BY10,$B$52:$B$80,$I$52:$I$80)</f>
        <v>0</v>
      </c>
      <c r="BZ11" s="336"/>
      <c r="CA11" s="336">
        <f>LOOKUP(CA10,$B$52:$B$80,$I$52:$I$80)</f>
        <v>0</v>
      </c>
      <c r="CB11" s="346"/>
      <c r="CC11" s="376"/>
      <c r="CD11" s="342"/>
      <c r="CE11" s="343"/>
      <c r="CF11" s="395"/>
    </row>
    <row r="12" spans="2:84" ht="24.75" customHeight="1">
      <c r="B12" s="307"/>
      <c r="C12" s="352" t="s">
        <v>102</v>
      </c>
      <c r="D12" s="405"/>
      <c r="E12" s="313"/>
      <c r="F12" s="130"/>
      <c r="G12" s="131"/>
      <c r="H12" s="313" t="s">
        <v>80</v>
      </c>
      <c r="I12" s="314"/>
      <c r="J12" s="315"/>
      <c r="K12" s="313" t="s">
        <v>88</v>
      </c>
      <c r="L12" s="131"/>
      <c r="M12" s="129"/>
      <c r="N12" s="130"/>
      <c r="O12" s="130"/>
      <c r="P12" s="326"/>
      <c r="Q12" s="328" t="s">
        <v>19</v>
      </c>
      <c r="R12" s="329"/>
      <c r="S12" s="118"/>
      <c r="T12" s="116"/>
      <c r="U12" s="116"/>
      <c r="V12" s="116"/>
      <c r="W12" s="116"/>
      <c r="X12" s="116"/>
      <c r="Y12" s="116"/>
      <c r="Z12" s="116"/>
      <c r="AA12" s="116"/>
      <c r="AB12" s="116"/>
      <c r="AC12" s="116"/>
      <c r="AD12" s="116"/>
      <c r="AE12" s="116"/>
      <c r="AF12" s="114"/>
      <c r="AG12" s="118"/>
      <c r="AH12" s="116"/>
      <c r="AI12" s="116"/>
      <c r="AJ12" s="116"/>
      <c r="AK12" s="116"/>
      <c r="AL12" s="116"/>
      <c r="AM12" s="116"/>
      <c r="AN12" s="116"/>
      <c r="AO12" s="116"/>
      <c r="AP12" s="116"/>
      <c r="AQ12" s="116"/>
      <c r="AR12" s="116"/>
      <c r="AS12" s="116"/>
      <c r="AT12" s="117"/>
      <c r="AU12" s="113"/>
      <c r="AV12" s="116"/>
      <c r="AW12" s="116"/>
      <c r="AX12" s="116"/>
      <c r="AY12" s="116"/>
      <c r="AZ12" s="116"/>
      <c r="BA12" s="116"/>
      <c r="BB12" s="116"/>
      <c r="BC12" s="116"/>
      <c r="BD12" s="116"/>
      <c r="BE12" s="116"/>
      <c r="BF12" s="116"/>
      <c r="BG12" s="116"/>
      <c r="BH12" s="114"/>
      <c r="BI12" s="118"/>
      <c r="BJ12" s="116"/>
      <c r="BK12" s="116"/>
      <c r="BL12" s="116"/>
      <c r="BM12" s="116"/>
      <c r="BN12" s="116"/>
      <c r="BO12" s="116"/>
      <c r="BP12" s="116"/>
      <c r="BQ12" s="116"/>
      <c r="BR12" s="116"/>
      <c r="BS12" s="116"/>
      <c r="BT12" s="116"/>
      <c r="BU12" s="116"/>
      <c r="BV12" s="117"/>
      <c r="BW12" s="389"/>
      <c r="BX12" s="113"/>
      <c r="BY12" s="114"/>
      <c r="BZ12" s="113"/>
      <c r="CA12" s="114"/>
      <c r="CB12" s="115"/>
      <c r="CC12" s="340">
        <f>S13+U13+W13+Y13+AA13+AC13+AE13+AG13+AI13+AK13+AM13+AO13+AQ13+AS13+AU13+AW13+AY13+BA13+BC13+BE13+BG13+BI13+BK13+BM13+BO13+BQ13+BS13+BU13</f>
        <v>0</v>
      </c>
      <c r="CD12" s="342">
        <f>ROUNDDOWN(CC12/4,1)</f>
        <v>0</v>
      </c>
      <c r="CE12" s="378">
        <f>CC12+BW13+BY13+CA13</f>
        <v>0</v>
      </c>
      <c r="CF12" s="394"/>
    </row>
    <row r="13" spans="2:84" ht="24.75" customHeight="1">
      <c r="B13" s="307"/>
      <c r="C13" s="330"/>
      <c r="D13" s="365"/>
      <c r="E13" s="151"/>
      <c r="F13" s="152"/>
      <c r="G13" s="153"/>
      <c r="H13" s="332"/>
      <c r="I13" s="333"/>
      <c r="J13" s="334"/>
      <c r="K13" s="151"/>
      <c r="L13" s="153"/>
      <c r="M13" s="151"/>
      <c r="N13" s="152"/>
      <c r="O13" s="152"/>
      <c r="P13" s="335"/>
      <c r="Q13" s="31" t="s">
        <v>28</v>
      </c>
      <c r="R13" s="5" t="s">
        <v>29</v>
      </c>
      <c r="S13" s="337">
        <f>LOOKUP(S12,$B$52:$B$80,$I$52:$I$80)</f>
        <v>0</v>
      </c>
      <c r="T13" s="336"/>
      <c r="U13" s="336">
        <f>LOOKUP(U12,$B$52:$B$80,$I$52:$I$80)</f>
        <v>0</v>
      </c>
      <c r="V13" s="336"/>
      <c r="W13" s="336">
        <f>LOOKUP(W12,$B$52:$B$80,$I$52:$I$80)</f>
        <v>0</v>
      </c>
      <c r="X13" s="336"/>
      <c r="Y13" s="336">
        <f>LOOKUP(Y12,$B$52:$B$80,$I$52:$I$80)</f>
        <v>0</v>
      </c>
      <c r="Z13" s="336"/>
      <c r="AA13" s="336">
        <f>LOOKUP(AA12,$B$52:$B$80,$I$52:$I$80)</f>
        <v>0</v>
      </c>
      <c r="AB13" s="336"/>
      <c r="AC13" s="336">
        <f>LOOKUP(AC12,$B$52:$B$80,$I$52:$I$80)</f>
        <v>0</v>
      </c>
      <c r="AD13" s="336"/>
      <c r="AE13" s="336">
        <f>LOOKUP(AE12,$B$52:$B$80,$I$52:$I$80)</f>
        <v>0</v>
      </c>
      <c r="AF13" s="338"/>
      <c r="AG13" s="337">
        <f>LOOKUP(AG12,$B$52:$B$80,$I$52:$I$80)</f>
        <v>0</v>
      </c>
      <c r="AH13" s="336"/>
      <c r="AI13" s="336">
        <f>LOOKUP(AI12,$B$52:$B$80,$I$52:$I$80)</f>
        <v>0</v>
      </c>
      <c r="AJ13" s="336"/>
      <c r="AK13" s="336">
        <f>LOOKUP(AK12,$B$52:$B$80,$I$52:$I$80)</f>
        <v>0</v>
      </c>
      <c r="AL13" s="336"/>
      <c r="AM13" s="336">
        <f>LOOKUP(AM12,$B$52:$B$80,$I$52:$I$80)</f>
        <v>0</v>
      </c>
      <c r="AN13" s="336"/>
      <c r="AO13" s="336">
        <f>LOOKUP(AO12,$B$52:$B$80,$I$52:$I$80)</f>
        <v>0</v>
      </c>
      <c r="AP13" s="336"/>
      <c r="AQ13" s="336">
        <f>LOOKUP(AQ12,$B$52:$B$80,$I$52:$I$80)</f>
        <v>0</v>
      </c>
      <c r="AR13" s="336"/>
      <c r="AS13" s="336">
        <f>LOOKUP(AS12,$B$52:$B$80,$I$52:$I$80)</f>
        <v>0</v>
      </c>
      <c r="AT13" s="339"/>
      <c r="AU13" s="345">
        <f>LOOKUP(AU12,$B$52:$B$80,$I$52:$I$80)</f>
        <v>0</v>
      </c>
      <c r="AV13" s="336"/>
      <c r="AW13" s="336">
        <f>LOOKUP(AW12,$B$52:$B$80,$I$52:$I$80)</f>
        <v>0</v>
      </c>
      <c r="AX13" s="336"/>
      <c r="AY13" s="336">
        <f>LOOKUP(AY12,$B$52:$B$80,$I$52:$I$80)</f>
        <v>0</v>
      </c>
      <c r="AZ13" s="336"/>
      <c r="BA13" s="336">
        <f>LOOKUP(BA12,$B$52:$B$80,$I$52:$I$80)</f>
        <v>0</v>
      </c>
      <c r="BB13" s="336"/>
      <c r="BC13" s="336">
        <f>LOOKUP(BC12,$B$52:$B$80,$I$52:$I$80)</f>
        <v>0</v>
      </c>
      <c r="BD13" s="336"/>
      <c r="BE13" s="336">
        <f>LOOKUP(BE12,$B$52:$B$80,$I$52:$I$80)</f>
        <v>0</v>
      </c>
      <c r="BF13" s="336"/>
      <c r="BG13" s="336">
        <f>LOOKUP(BG12,$B$52:$B$80,$I$52:$I$80)</f>
        <v>0</v>
      </c>
      <c r="BH13" s="338"/>
      <c r="BI13" s="337">
        <f>LOOKUP(BI12,$B$52:$B$80,$I$52:$I$80)</f>
        <v>0</v>
      </c>
      <c r="BJ13" s="336"/>
      <c r="BK13" s="336">
        <f>LOOKUP(BK12,$B$52:$B$80,$I$52:$I$80)</f>
        <v>0</v>
      </c>
      <c r="BL13" s="336"/>
      <c r="BM13" s="336">
        <f>LOOKUP(BM12,$B$52:$B$80,$I$52:$I$80)</f>
        <v>0</v>
      </c>
      <c r="BN13" s="336"/>
      <c r="BO13" s="336">
        <f>LOOKUP(BO12,$B$52:$B$80,$I$52:$I$80)</f>
        <v>0</v>
      </c>
      <c r="BP13" s="336"/>
      <c r="BQ13" s="336">
        <f>LOOKUP(BQ12,$B$52:$B$80,$I$52:$I$80)</f>
        <v>0</v>
      </c>
      <c r="BR13" s="336"/>
      <c r="BS13" s="336">
        <f>LOOKUP(BS12,$B$52:$B$80,$I$52:$I$80)</f>
        <v>0</v>
      </c>
      <c r="BT13" s="336"/>
      <c r="BU13" s="336">
        <f>LOOKUP(BU12,$B$52:$B$80,$I$52:$I$80)</f>
        <v>0</v>
      </c>
      <c r="BV13" s="339"/>
      <c r="BW13" s="345">
        <f>LOOKUP(BW12,$B$52:$B$80,$I$52:$I$80)</f>
        <v>0</v>
      </c>
      <c r="BX13" s="336"/>
      <c r="BY13" s="336">
        <f>LOOKUP(BY12,$B$52:$B$80,$I$52:$I$80)</f>
        <v>0</v>
      </c>
      <c r="BZ13" s="336"/>
      <c r="CA13" s="336">
        <f>LOOKUP(CA12,$B$52:$B$80,$I$52:$I$80)</f>
        <v>0</v>
      </c>
      <c r="CB13" s="346"/>
      <c r="CC13" s="341"/>
      <c r="CD13" s="342"/>
      <c r="CE13" s="344"/>
      <c r="CF13" s="395"/>
    </row>
    <row r="14" spans="2:84" ht="24.75" customHeight="1">
      <c r="B14" s="307"/>
      <c r="C14" s="352" t="s">
        <v>106</v>
      </c>
      <c r="D14" s="310"/>
      <c r="E14" s="129"/>
      <c r="F14" s="130"/>
      <c r="G14" s="131"/>
      <c r="H14" s="313" t="s">
        <v>108</v>
      </c>
      <c r="I14" s="314"/>
      <c r="J14" s="315"/>
      <c r="K14" s="313" t="s">
        <v>88</v>
      </c>
      <c r="L14" s="131"/>
      <c r="M14" s="129"/>
      <c r="N14" s="130"/>
      <c r="O14" s="130"/>
      <c r="P14" s="326"/>
      <c r="Q14" s="328" t="s">
        <v>19</v>
      </c>
      <c r="R14" s="329"/>
      <c r="S14" s="118"/>
      <c r="T14" s="116"/>
      <c r="U14" s="116"/>
      <c r="V14" s="116"/>
      <c r="W14" s="116"/>
      <c r="X14" s="116"/>
      <c r="Y14" s="116"/>
      <c r="Z14" s="116"/>
      <c r="AA14" s="116"/>
      <c r="AB14" s="116"/>
      <c r="AC14" s="116"/>
      <c r="AD14" s="116"/>
      <c r="AE14" s="116"/>
      <c r="AF14" s="117"/>
      <c r="AG14" s="118"/>
      <c r="AH14" s="116"/>
      <c r="AI14" s="116"/>
      <c r="AJ14" s="116"/>
      <c r="AK14" s="116"/>
      <c r="AL14" s="116"/>
      <c r="AM14" s="116"/>
      <c r="AN14" s="116"/>
      <c r="AO14" s="116"/>
      <c r="AP14" s="116"/>
      <c r="AQ14" s="116"/>
      <c r="AR14" s="116"/>
      <c r="AS14" s="116"/>
      <c r="AT14" s="117"/>
      <c r="AU14" s="118"/>
      <c r="AV14" s="116"/>
      <c r="AW14" s="116"/>
      <c r="AX14" s="116"/>
      <c r="AY14" s="116"/>
      <c r="AZ14" s="116"/>
      <c r="BA14" s="116"/>
      <c r="BB14" s="116"/>
      <c r="BC14" s="116"/>
      <c r="BD14" s="116"/>
      <c r="BE14" s="116"/>
      <c r="BF14" s="116"/>
      <c r="BG14" s="116"/>
      <c r="BH14" s="117"/>
      <c r="BI14" s="118"/>
      <c r="BJ14" s="116"/>
      <c r="BK14" s="116"/>
      <c r="BL14" s="116"/>
      <c r="BM14" s="116"/>
      <c r="BN14" s="116"/>
      <c r="BO14" s="116"/>
      <c r="BP14" s="116"/>
      <c r="BQ14" s="116"/>
      <c r="BR14" s="116"/>
      <c r="BS14" s="116"/>
      <c r="BT14" s="116"/>
      <c r="BU14" s="116"/>
      <c r="BV14" s="117"/>
      <c r="BW14" s="112"/>
      <c r="BX14" s="113"/>
      <c r="BY14" s="114"/>
      <c r="BZ14" s="113"/>
      <c r="CA14" s="114"/>
      <c r="CB14" s="115"/>
      <c r="CC14" s="340">
        <f>S15+U15+W15+Y15+AA15+AC15+AE15+AG15+AI15+AK15+AM15+AO15+AQ15+AS15+AU15+AW15+AY15+BA15+BC15+BE15+BG15+BI15+BK15+BM15+BO15+BQ15+BS15+BU15</f>
        <v>0</v>
      </c>
      <c r="CD14" s="342">
        <f>ROUNDDOWN(CC14/4,1)</f>
        <v>0</v>
      </c>
      <c r="CE14" s="343">
        <f>CC14+BW15+BY15+CA15</f>
        <v>0</v>
      </c>
      <c r="CF14" s="394"/>
    </row>
    <row r="15" spans="2:84" ht="24.75" customHeight="1" thickBot="1">
      <c r="B15" s="379"/>
      <c r="C15" s="380"/>
      <c r="D15" s="381"/>
      <c r="E15" s="382"/>
      <c r="F15" s="383"/>
      <c r="G15" s="384"/>
      <c r="H15" s="385"/>
      <c r="I15" s="386"/>
      <c r="J15" s="387"/>
      <c r="K15" s="382"/>
      <c r="L15" s="384"/>
      <c r="M15" s="382"/>
      <c r="N15" s="383"/>
      <c r="O15" s="383"/>
      <c r="P15" s="388"/>
      <c r="Q15" s="75" t="s">
        <v>28</v>
      </c>
      <c r="R15" s="76" t="s">
        <v>29</v>
      </c>
      <c r="S15" s="493">
        <f>LOOKUP(S14,$B$52:$B$80,$I$52:$I$80)</f>
        <v>0</v>
      </c>
      <c r="T15" s="494"/>
      <c r="U15" s="494">
        <f>LOOKUP(U14,$B$52:$B$80,$I$52:$I$80)</f>
        <v>0</v>
      </c>
      <c r="V15" s="494"/>
      <c r="W15" s="494">
        <f>LOOKUP(W14,$B$52:$B$80,$I$52:$I$80)</f>
        <v>0</v>
      </c>
      <c r="X15" s="494"/>
      <c r="Y15" s="494">
        <f>LOOKUP(Y14,$B$52:$B$80,$I$52:$I$80)</f>
        <v>0</v>
      </c>
      <c r="Z15" s="494"/>
      <c r="AA15" s="494">
        <f>LOOKUP(AA14,$B$52:$B$80,$I$52:$I$80)</f>
        <v>0</v>
      </c>
      <c r="AB15" s="494"/>
      <c r="AC15" s="494">
        <f>LOOKUP(AC14,$B$52:$B$80,$I$52:$I$80)</f>
        <v>0</v>
      </c>
      <c r="AD15" s="494"/>
      <c r="AE15" s="494">
        <f>LOOKUP(AE14,$B$52:$B$80,$I$52:$I$80)</f>
        <v>0</v>
      </c>
      <c r="AF15" s="495"/>
      <c r="AG15" s="493">
        <f>LOOKUP(AG14,$B$52:$B$80,$I$52:$I$80)</f>
        <v>0</v>
      </c>
      <c r="AH15" s="494"/>
      <c r="AI15" s="494">
        <f>LOOKUP(AI14,$B$52:$B$80,$I$52:$I$80)</f>
        <v>0</v>
      </c>
      <c r="AJ15" s="494"/>
      <c r="AK15" s="494">
        <f>LOOKUP(AK14,$B$52:$B$80,$I$52:$I$80)</f>
        <v>0</v>
      </c>
      <c r="AL15" s="494"/>
      <c r="AM15" s="494">
        <f>LOOKUP(AM14,$B$52:$B$80,$I$52:$I$80)</f>
        <v>0</v>
      </c>
      <c r="AN15" s="494"/>
      <c r="AO15" s="494">
        <f>LOOKUP(AO14,$B$52:$B$80,$I$52:$I$80)</f>
        <v>0</v>
      </c>
      <c r="AP15" s="494"/>
      <c r="AQ15" s="494">
        <f>LOOKUP(AQ14,$B$52:$B$80,$I$52:$I$80)</f>
        <v>0</v>
      </c>
      <c r="AR15" s="494"/>
      <c r="AS15" s="494">
        <f>LOOKUP(AS14,$B$52:$B$80,$I$52:$I$80)</f>
        <v>0</v>
      </c>
      <c r="AT15" s="496"/>
      <c r="AU15" s="497">
        <f>LOOKUP(AU14,$B$52:$B$80,$I$52:$I$80)</f>
        <v>0</v>
      </c>
      <c r="AV15" s="494"/>
      <c r="AW15" s="494">
        <f>LOOKUP(AW14,$B$52:$B$80,$I$52:$I$80)</f>
        <v>0</v>
      </c>
      <c r="AX15" s="494"/>
      <c r="AY15" s="494">
        <f>LOOKUP(AY14,$B$52:$B$80,$I$52:$I$80)</f>
        <v>0</v>
      </c>
      <c r="AZ15" s="494"/>
      <c r="BA15" s="494">
        <f>LOOKUP(BA14,$B$52:$B$80,$I$52:$I$80)</f>
        <v>0</v>
      </c>
      <c r="BB15" s="494"/>
      <c r="BC15" s="494">
        <f>LOOKUP(BC14,$B$52:$B$80,$I$52:$I$80)</f>
        <v>0</v>
      </c>
      <c r="BD15" s="494"/>
      <c r="BE15" s="494">
        <f>LOOKUP(BE14,$B$52:$B$80,$I$52:$I$80)</f>
        <v>0</v>
      </c>
      <c r="BF15" s="494"/>
      <c r="BG15" s="494">
        <f>LOOKUP(BG14,$B$52:$B$80,$I$52:$I$80)</f>
        <v>0</v>
      </c>
      <c r="BH15" s="495"/>
      <c r="BI15" s="493">
        <f>LOOKUP(BI14,$B$52:$B$80,$I$52:$I$80)</f>
        <v>0</v>
      </c>
      <c r="BJ15" s="494"/>
      <c r="BK15" s="494">
        <f>LOOKUP(BK14,$B$52:$B$80,$I$52:$I$80)</f>
        <v>0</v>
      </c>
      <c r="BL15" s="494"/>
      <c r="BM15" s="494">
        <f>LOOKUP(BM14,$B$52:$B$80,$I$52:$I$80)</f>
        <v>0</v>
      </c>
      <c r="BN15" s="494"/>
      <c r="BO15" s="494">
        <f>LOOKUP(BO14,$B$52:$B$80,$I$52:$I$80)</f>
        <v>0</v>
      </c>
      <c r="BP15" s="494"/>
      <c r="BQ15" s="494">
        <f>LOOKUP(BQ14,$B$52:$B$80,$I$52:$I$80)</f>
        <v>0</v>
      </c>
      <c r="BR15" s="494"/>
      <c r="BS15" s="494">
        <f>LOOKUP(BS14,$B$52:$B$80,$I$52:$I$80)</f>
        <v>0</v>
      </c>
      <c r="BT15" s="494"/>
      <c r="BU15" s="494">
        <f>LOOKUP(BU14,$B$52:$B$80,$I$52:$I$80)</f>
        <v>0</v>
      </c>
      <c r="BV15" s="496"/>
      <c r="BW15" s="497">
        <f>LOOKUP(BW14,$B$52:$B$80,$I$52:$I$80)</f>
        <v>0</v>
      </c>
      <c r="BX15" s="494"/>
      <c r="BY15" s="494">
        <f>LOOKUP(BY14,$B$52:$B$80,$I$52:$I$80)</f>
        <v>0</v>
      </c>
      <c r="BZ15" s="494"/>
      <c r="CA15" s="494">
        <f>LOOKUP(CA14,$B$52:$B$80,$I$52:$I$80)</f>
        <v>0</v>
      </c>
      <c r="CB15" s="498"/>
      <c r="CC15" s="376"/>
      <c r="CD15" s="377"/>
      <c r="CE15" s="343"/>
      <c r="CF15" s="395"/>
    </row>
    <row r="16" spans="2:84" ht="24.75" customHeight="1" thickTop="1">
      <c r="B16" s="362"/>
      <c r="C16" s="363" t="s">
        <v>103</v>
      </c>
      <c r="D16" s="364"/>
      <c r="E16" s="366"/>
      <c r="F16" s="367"/>
      <c r="G16" s="368"/>
      <c r="H16" s="369" t="s">
        <v>107</v>
      </c>
      <c r="I16" s="370"/>
      <c r="J16" s="371"/>
      <c r="K16" s="369" t="s">
        <v>88</v>
      </c>
      <c r="L16" s="368"/>
      <c r="M16" s="366"/>
      <c r="N16" s="367"/>
      <c r="O16" s="367"/>
      <c r="P16" s="373"/>
      <c r="Q16" s="374" t="s">
        <v>19</v>
      </c>
      <c r="R16" s="375"/>
      <c r="S16" s="356"/>
      <c r="T16" s="354"/>
      <c r="U16" s="354"/>
      <c r="V16" s="354"/>
      <c r="W16" s="354"/>
      <c r="X16" s="354"/>
      <c r="Y16" s="354"/>
      <c r="Z16" s="354"/>
      <c r="AA16" s="354"/>
      <c r="AB16" s="354"/>
      <c r="AC16" s="354"/>
      <c r="AD16" s="354"/>
      <c r="AE16" s="354"/>
      <c r="AF16" s="355"/>
      <c r="AG16" s="356"/>
      <c r="AH16" s="354"/>
      <c r="AI16" s="354"/>
      <c r="AJ16" s="354"/>
      <c r="AK16" s="354"/>
      <c r="AL16" s="354"/>
      <c r="AM16" s="354"/>
      <c r="AN16" s="354"/>
      <c r="AO16" s="354"/>
      <c r="AP16" s="354"/>
      <c r="AQ16" s="354"/>
      <c r="AR16" s="354"/>
      <c r="AS16" s="354"/>
      <c r="AT16" s="355"/>
      <c r="AU16" s="356"/>
      <c r="AV16" s="354"/>
      <c r="AW16" s="354"/>
      <c r="AX16" s="354"/>
      <c r="AY16" s="354"/>
      <c r="AZ16" s="354"/>
      <c r="BA16" s="354"/>
      <c r="BB16" s="354"/>
      <c r="BC16" s="354"/>
      <c r="BD16" s="354"/>
      <c r="BE16" s="354"/>
      <c r="BF16" s="354"/>
      <c r="BG16" s="354"/>
      <c r="BH16" s="355"/>
      <c r="BI16" s="356"/>
      <c r="BJ16" s="354"/>
      <c r="BK16" s="354"/>
      <c r="BL16" s="354"/>
      <c r="BM16" s="354"/>
      <c r="BN16" s="354"/>
      <c r="BO16" s="354"/>
      <c r="BP16" s="354"/>
      <c r="BQ16" s="354"/>
      <c r="BR16" s="354"/>
      <c r="BS16" s="354"/>
      <c r="BT16" s="354"/>
      <c r="BU16" s="354"/>
      <c r="BV16" s="355"/>
      <c r="BW16" s="357"/>
      <c r="BX16" s="358"/>
      <c r="BY16" s="359"/>
      <c r="BZ16" s="358"/>
      <c r="CA16" s="359"/>
      <c r="CB16" s="360"/>
      <c r="CC16" s="361">
        <f>S17+U17+W17+Y17+AA17+AC17+AE17+AG17+AI17+AK17+AM17+AO17+AQ17+AS17+AU17+AW17+AY17+BA17+BC17+BE17+BG17+BI17+BK17+BM17+BO17+BQ17+BS17+BU17</f>
        <v>0</v>
      </c>
      <c r="CD16" s="372">
        <f>ROUNDDOWN(CC16/4,1)</f>
        <v>0</v>
      </c>
      <c r="CE16" s="353">
        <f>CC16+BW17+BY17+CA17</f>
        <v>0</v>
      </c>
      <c r="CF16" s="499"/>
    </row>
    <row r="17" spans="2:84" ht="24.75" customHeight="1">
      <c r="B17" s="307"/>
      <c r="C17" s="330"/>
      <c r="D17" s="365"/>
      <c r="E17" s="151"/>
      <c r="F17" s="152"/>
      <c r="G17" s="153"/>
      <c r="H17" s="332"/>
      <c r="I17" s="333"/>
      <c r="J17" s="334"/>
      <c r="K17" s="151"/>
      <c r="L17" s="153"/>
      <c r="M17" s="151"/>
      <c r="N17" s="152"/>
      <c r="O17" s="152"/>
      <c r="P17" s="335"/>
      <c r="Q17" s="31" t="s">
        <v>28</v>
      </c>
      <c r="R17" s="5" t="s">
        <v>29</v>
      </c>
      <c r="S17" s="337">
        <f>LOOKUP(S16,$B$52:$B$80,$I$52:$I$80)</f>
        <v>0</v>
      </c>
      <c r="T17" s="336"/>
      <c r="U17" s="336">
        <f>LOOKUP(U16,$B$52:$B$80,$I$52:$I$80)</f>
        <v>0</v>
      </c>
      <c r="V17" s="336"/>
      <c r="W17" s="336">
        <f>LOOKUP(W16,$B$52:$B$80,$I$52:$I$80)</f>
        <v>0</v>
      </c>
      <c r="X17" s="336"/>
      <c r="Y17" s="336">
        <f>LOOKUP(Y16,$B$52:$B$80,$I$52:$I$80)</f>
        <v>0</v>
      </c>
      <c r="Z17" s="336"/>
      <c r="AA17" s="336">
        <f>LOOKUP(AA16,$B$52:$B$80,$I$52:$I$80)</f>
        <v>0</v>
      </c>
      <c r="AB17" s="336"/>
      <c r="AC17" s="336">
        <f>LOOKUP(AC16,$B$52:$B$80,$I$52:$I$80)</f>
        <v>0</v>
      </c>
      <c r="AD17" s="336"/>
      <c r="AE17" s="336">
        <f>LOOKUP(AE16,$B$52:$B$80,$I$52:$I$80)</f>
        <v>0</v>
      </c>
      <c r="AF17" s="338"/>
      <c r="AG17" s="337">
        <f>LOOKUP(AG16,$B$52:$B$80,$I$52:$I$80)</f>
        <v>0</v>
      </c>
      <c r="AH17" s="336"/>
      <c r="AI17" s="336">
        <f>LOOKUP(AI16,$B$52:$B$80,$I$52:$I$80)</f>
        <v>0</v>
      </c>
      <c r="AJ17" s="336"/>
      <c r="AK17" s="336">
        <f>LOOKUP(AK16,$B$52:$B$80,$I$52:$I$80)</f>
        <v>0</v>
      </c>
      <c r="AL17" s="336"/>
      <c r="AM17" s="336">
        <f>LOOKUP(AM16,$B$52:$B$80,$I$52:$I$80)</f>
        <v>0</v>
      </c>
      <c r="AN17" s="336"/>
      <c r="AO17" s="336">
        <f>LOOKUP(AO16,$B$52:$B$80,$I$52:$I$80)</f>
        <v>0</v>
      </c>
      <c r="AP17" s="336"/>
      <c r="AQ17" s="336">
        <f>LOOKUP(AQ16,$B$52:$B$80,$I$52:$I$80)</f>
        <v>0</v>
      </c>
      <c r="AR17" s="336"/>
      <c r="AS17" s="336">
        <f>LOOKUP(AS16,$B$52:$B$80,$I$52:$I$80)</f>
        <v>0</v>
      </c>
      <c r="AT17" s="339"/>
      <c r="AU17" s="345">
        <f>LOOKUP(AU16,$B$52:$B$80,$I$52:$I$80)</f>
        <v>0</v>
      </c>
      <c r="AV17" s="336"/>
      <c r="AW17" s="336">
        <f>LOOKUP(AW16,$B$52:$B$80,$I$52:$I$80)</f>
        <v>0</v>
      </c>
      <c r="AX17" s="336"/>
      <c r="AY17" s="336">
        <f>LOOKUP(AY16,$B$52:$B$80,$I$52:$I$80)</f>
        <v>0</v>
      </c>
      <c r="AZ17" s="336"/>
      <c r="BA17" s="336">
        <f>LOOKUP(BA16,$B$52:$B$80,$I$52:$I$80)</f>
        <v>0</v>
      </c>
      <c r="BB17" s="336"/>
      <c r="BC17" s="336">
        <f>LOOKUP(BC16,$B$52:$B$80,$I$52:$I$80)</f>
        <v>0</v>
      </c>
      <c r="BD17" s="336"/>
      <c r="BE17" s="336">
        <f>LOOKUP(BE16,$B$52:$B$80,$I$52:$I$80)</f>
        <v>0</v>
      </c>
      <c r="BF17" s="336"/>
      <c r="BG17" s="336">
        <f>LOOKUP(BG16,$B$52:$B$80,$I$52:$I$80)</f>
        <v>0</v>
      </c>
      <c r="BH17" s="338"/>
      <c r="BI17" s="337">
        <f>LOOKUP(BI16,$B$52:$B$80,$I$52:$I$80)</f>
        <v>0</v>
      </c>
      <c r="BJ17" s="336"/>
      <c r="BK17" s="336">
        <f>LOOKUP(BK16,$B$52:$B$80,$I$52:$I$80)</f>
        <v>0</v>
      </c>
      <c r="BL17" s="336"/>
      <c r="BM17" s="336">
        <f>LOOKUP(BM16,$B$52:$B$80,$I$52:$I$80)</f>
        <v>0</v>
      </c>
      <c r="BN17" s="336"/>
      <c r="BO17" s="336">
        <f>LOOKUP(BO16,$B$52:$B$80,$I$52:$I$80)</f>
        <v>0</v>
      </c>
      <c r="BP17" s="336"/>
      <c r="BQ17" s="336">
        <f>LOOKUP(BQ16,$B$52:$B$80,$I$52:$I$80)</f>
        <v>0</v>
      </c>
      <c r="BR17" s="336"/>
      <c r="BS17" s="336">
        <f>LOOKUP(BS16,$B$52:$B$80,$I$52:$I$80)</f>
        <v>0</v>
      </c>
      <c r="BT17" s="336"/>
      <c r="BU17" s="336">
        <f>LOOKUP(BU16,$B$52:$B$80,$I$52:$I$80)</f>
        <v>0</v>
      </c>
      <c r="BV17" s="339"/>
      <c r="BW17" s="345">
        <f>LOOKUP(BW16,$B$52:$B$80,$I$52:$I$80)</f>
        <v>0</v>
      </c>
      <c r="BX17" s="336"/>
      <c r="BY17" s="336">
        <f>LOOKUP(BY16,$B$52:$B$80,$I$52:$I$80)</f>
        <v>0</v>
      </c>
      <c r="BZ17" s="336"/>
      <c r="CA17" s="336">
        <f>LOOKUP(CA16,$B$52:$B$80,$I$52:$I$80)</f>
        <v>0</v>
      </c>
      <c r="CB17" s="346"/>
      <c r="CC17" s="341"/>
      <c r="CD17" s="342"/>
      <c r="CE17" s="344"/>
      <c r="CF17" s="395"/>
    </row>
    <row r="18" spans="2:84" ht="24.75" customHeight="1">
      <c r="B18" s="307"/>
      <c r="C18" s="352" t="s">
        <v>104</v>
      </c>
      <c r="D18" s="310"/>
      <c r="E18" s="129"/>
      <c r="F18" s="130"/>
      <c r="G18" s="131"/>
      <c r="H18" s="313" t="s">
        <v>80</v>
      </c>
      <c r="I18" s="314"/>
      <c r="J18" s="315"/>
      <c r="K18" s="313" t="s">
        <v>88</v>
      </c>
      <c r="L18" s="131"/>
      <c r="M18" s="129"/>
      <c r="N18" s="130"/>
      <c r="O18" s="130"/>
      <c r="P18" s="326"/>
      <c r="Q18" s="328" t="s">
        <v>19</v>
      </c>
      <c r="R18" s="329"/>
      <c r="S18" s="118"/>
      <c r="T18" s="116"/>
      <c r="U18" s="116"/>
      <c r="V18" s="116"/>
      <c r="W18" s="116"/>
      <c r="X18" s="116"/>
      <c r="Y18" s="116"/>
      <c r="Z18" s="116"/>
      <c r="AA18" s="116"/>
      <c r="AB18" s="116"/>
      <c r="AC18" s="116"/>
      <c r="AD18" s="116"/>
      <c r="AE18" s="116"/>
      <c r="AF18" s="117"/>
      <c r="AG18" s="118"/>
      <c r="AH18" s="116"/>
      <c r="AI18" s="116"/>
      <c r="AJ18" s="116"/>
      <c r="AK18" s="116"/>
      <c r="AL18" s="116"/>
      <c r="AM18" s="116"/>
      <c r="AN18" s="116"/>
      <c r="AO18" s="116"/>
      <c r="AP18" s="116"/>
      <c r="AQ18" s="116"/>
      <c r="AR18" s="116"/>
      <c r="AS18" s="116"/>
      <c r="AT18" s="117"/>
      <c r="AU18" s="118"/>
      <c r="AV18" s="116"/>
      <c r="AW18" s="116"/>
      <c r="AX18" s="116"/>
      <c r="AY18" s="116"/>
      <c r="AZ18" s="116"/>
      <c r="BA18" s="116"/>
      <c r="BB18" s="116"/>
      <c r="BC18" s="116"/>
      <c r="BD18" s="116"/>
      <c r="BE18" s="116"/>
      <c r="BF18" s="116"/>
      <c r="BG18" s="116"/>
      <c r="BH18" s="117"/>
      <c r="BI18" s="118"/>
      <c r="BJ18" s="116"/>
      <c r="BK18" s="116"/>
      <c r="BL18" s="116"/>
      <c r="BM18" s="116"/>
      <c r="BN18" s="116"/>
      <c r="BO18" s="116"/>
      <c r="BP18" s="116"/>
      <c r="BQ18" s="116"/>
      <c r="BR18" s="116"/>
      <c r="BS18" s="116"/>
      <c r="BT18" s="116"/>
      <c r="BU18" s="116"/>
      <c r="BV18" s="117"/>
      <c r="BW18" s="112"/>
      <c r="BX18" s="113"/>
      <c r="BY18" s="114"/>
      <c r="BZ18" s="113"/>
      <c r="CA18" s="114"/>
      <c r="CB18" s="115"/>
      <c r="CC18" s="340">
        <f>S19+U19+W19+Y19+AA19+AC19+AE19+AG19+AI19+AK19+AM19+AO19+AQ19+AS19+AU19+AW19+AY19+BA19+BC19+BE19+BG19+BI19+BK19+BM19+BO19+BQ19+BS19+BU19</f>
        <v>0</v>
      </c>
      <c r="CD18" s="342">
        <f>ROUNDDOWN(CC18/4,1)</f>
        <v>0</v>
      </c>
      <c r="CE18" s="343">
        <f>CC18+BW19+BY19+CA19</f>
        <v>0</v>
      </c>
      <c r="CF18" s="394"/>
    </row>
    <row r="19" spans="2:84" ht="24.75" customHeight="1">
      <c r="B19" s="307"/>
      <c r="C19" s="330"/>
      <c r="D19" s="331"/>
      <c r="E19" s="151"/>
      <c r="F19" s="152"/>
      <c r="G19" s="153"/>
      <c r="H19" s="332"/>
      <c r="I19" s="333"/>
      <c r="J19" s="334"/>
      <c r="K19" s="151"/>
      <c r="L19" s="153"/>
      <c r="M19" s="151"/>
      <c r="N19" s="152"/>
      <c r="O19" s="152"/>
      <c r="P19" s="335"/>
      <c r="Q19" s="31" t="s">
        <v>28</v>
      </c>
      <c r="R19" s="5" t="s">
        <v>29</v>
      </c>
      <c r="S19" s="337">
        <f>LOOKUP(S18,$B$52:$B$80,$I$52:$I$80)</f>
        <v>0</v>
      </c>
      <c r="T19" s="336"/>
      <c r="U19" s="336">
        <f>LOOKUP(U18,$B$52:$B$80,$I$52:$I$80)</f>
        <v>0</v>
      </c>
      <c r="V19" s="336"/>
      <c r="W19" s="336">
        <f>LOOKUP(W18,$B$52:$B$80,$I$52:$I$80)</f>
        <v>0</v>
      </c>
      <c r="X19" s="336"/>
      <c r="Y19" s="336">
        <f>LOOKUP(Y18,$B$52:$B$80,$I$52:$I$80)</f>
        <v>0</v>
      </c>
      <c r="Z19" s="336"/>
      <c r="AA19" s="336">
        <f>LOOKUP(AA18,$B$52:$B$80,$I$52:$I$80)</f>
        <v>0</v>
      </c>
      <c r="AB19" s="336"/>
      <c r="AC19" s="336">
        <f>LOOKUP(AC18,$B$52:$B$80,$I$52:$I$80)</f>
        <v>0</v>
      </c>
      <c r="AD19" s="336"/>
      <c r="AE19" s="336">
        <f>LOOKUP(AE18,$B$52:$B$80,$I$52:$I$80)</f>
        <v>0</v>
      </c>
      <c r="AF19" s="338"/>
      <c r="AG19" s="337">
        <f>LOOKUP(AG18,$B$52:$B$80,$I$52:$I$80)</f>
        <v>0</v>
      </c>
      <c r="AH19" s="336"/>
      <c r="AI19" s="336">
        <f>LOOKUP(AI18,$B$52:$B$80,$I$52:$I$80)</f>
        <v>0</v>
      </c>
      <c r="AJ19" s="336"/>
      <c r="AK19" s="336">
        <f>LOOKUP(AK18,$B$52:$B$80,$I$52:$I$80)</f>
        <v>0</v>
      </c>
      <c r="AL19" s="336"/>
      <c r="AM19" s="336">
        <f>LOOKUP(AM18,$B$52:$B$80,$I$52:$I$80)</f>
        <v>0</v>
      </c>
      <c r="AN19" s="336"/>
      <c r="AO19" s="336">
        <f>LOOKUP(AO18,$B$52:$B$80,$I$52:$I$80)</f>
        <v>0</v>
      </c>
      <c r="AP19" s="336"/>
      <c r="AQ19" s="336">
        <f>LOOKUP(AQ18,$B$52:$B$80,$I$52:$I$80)</f>
        <v>0</v>
      </c>
      <c r="AR19" s="336"/>
      <c r="AS19" s="336">
        <f>LOOKUP(AS18,$B$52:$B$80,$I$52:$I$80)</f>
        <v>0</v>
      </c>
      <c r="AT19" s="339"/>
      <c r="AU19" s="345">
        <f>LOOKUP(AU18,$B$52:$B$80,$I$52:$I$80)</f>
        <v>0</v>
      </c>
      <c r="AV19" s="336"/>
      <c r="AW19" s="336">
        <f>LOOKUP(AW18,$B$52:$B$80,$I$52:$I$80)</f>
        <v>0</v>
      </c>
      <c r="AX19" s="336"/>
      <c r="AY19" s="336">
        <f>LOOKUP(AY18,$B$52:$B$80,$I$52:$I$80)</f>
        <v>0</v>
      </c>
      <c r="AZ19" s="336"/>
      <c r="BA19" s="336">
        <f>LOOKUP(BA18,$B$52:$B$80,$I$52:$I$80)</f>
        <v>0</v>
      </c>
      <c r="BB19" s="336"/>
      <c r="BC19" s="336">
        <f>LOOKUP(BC18,$B$52:$B$80,$I$52:$I$80)</f>
        <v>0</v>
      </c>
      <c r="BD19" s="336"/>
      <c r="BE19" s="336">
        <f>LOOKUP(BE18,$B$52:$B$80,$I$52:$I$80)</f>
        <v>0</v>
      </c>
      <c r="BF19" s="336"/>
      <c r="BG19" s="336">
        <f>LOOKUP(BG18,$B$52:$B$80,$I$52:$I$80)</f>
        <v>0</v>
      </c>
      <c r="BH19" s="338"/>
      <c r="BI19" s="337">
        <f>LOOKUP(BI18,$B$52:$B$80,$I$52:$I$80)</f>
        <v>0</v>
      </c>
      <c r="BJ19" s="336"/>
      <c r="BK19" s="336">
        <f>LOOKUP(BK18,$B$52:$B$80,$I$52:$I$80)</f>
        <v>0</v>
      </c>
      <c r="BL19" s="336"/>
      <c r="BM19" s="336">
        <f>LOOKUP(BM18,$B$52:$B$80,$I$52:$I$80)</f>
        <v>0</v>
      </c>
      <c r="BN19" s="336"/>
      <c r="BO19" s="336">
        <f>LOOKUP(BO18,$B$52:$B$80,$I$52:$I$80)</f>
        <v>0</v>
      </c>
      <c r="BP19" s="336"/>
      <c r="BQ19" s="336">
        <f>LOOKUP(BQ18,$B$52:$B$80,$I$52:$I$80)</f>
        <v>0</v>
      </c>
      <c r="BR19" s="336"/>
      <c r="BS19" s="336">
        <f>LOOKUP(BS18,$B$52:$B$80,$I$52:$I$80)</f>
        <v>0</v>
      </c>
      <c r="BT19" s="336"/>
      <c r="BU19" s="336">
        <f>LOOKUP(BU18,$B$52:$B$80,$I$52:$I$80)</f>
        <v>0</v>
      </c>
      <c r="BV19" s="339"/>
      <c r="BW19" s="345">
        <f>LOOKUP(BW18,$B$52:$B$80,$I$52:$I$80)</f>
        <v>0</v>
      </c>
      <c r="BX19" s="336"/>
      <c r="BY19" s="336">
        <f>LOOKUP(BY18,$B$52:$B$80,$I$52:$I$80)</f>
        <v>0</v>
      </c>
      <c r="BZ19" s="336"/>
      <c r="CA19" s="336">
        <f>LOOKUP(CA18,$B$52:$B$80,$I$52:$I$80)</f>
        <v>0</v>
      </c>
      <c r="CB19" s="346"/>
      <c r="CC19" s="341"/>
      <c r="CD19" s="342"/>
      <c r="CE19" s="344"/>
      <c r="CF19" s="395"/>
    </row>
    <row r="20" spans="2:84" ht="24.75" customHeight="1">
      <c r="B20" s="307"/>
      <c r="C20" s="309"/>
      <c r="D20" s="310"/>
      <c r="E20" s="313"/>
      <c r="F20" s="130"/>
      <c r="G20" s="131"/>
      <c r="H20" s="313" t="s">
        <v>18</v>
      </c>
      <c r="I20" s="314"/>
      <c r="J20" s="315"/>
      <c r="K20" s="313" t="s">
        <v>88</v>
      </c>
      <c r="L20" s="131"/>
      <c r="M20" s="129"/>
      <c r="N20" s="130"/>
      <c r="O20" s="130"/>
      <c r="P20" s="326"/>
      <c r="Q20" s="328" t="s">
        <v>19</v>
      </c>
      <c r="R20" s="329"/>
      <c r="S20" s="118"/>
      <c r="T20" s="116"/>
      <c r="U20" s="116"/>
      <c r="V20" s="116"/>
      <c r="W20" s="116"/>
      <c r="X20" s="116"/>
      <c r="Y20" s="116"/>
      <c r="Z20" s="116"/>
      <c r="AA20" s="116"/>
      <c r="AB20" s="116"/>
      <c r="AC20" s="116"/>
      <c r="AD20" s="116"/>
      <c r="AE20" s="116"/>
      <c r="AF20" s="117"/>
      <c r="AG20" s="118"/>
      <c r="AH20" s="116"/>
      <c r="AI20" s="116"/>
      <c r="AJ20" s="116"/>
      <c r="AK20" s="116"/>
      <c r="AL20" s="116"/>
      <c r="AM20" s="116"/>
      <c r="AN20" s="116"/>
      <c r="AO20" s="116"/>
      <c r="AP20" s="116"/>
      <c r="AQ20" s="116"/>
      <c r="AR20" s="116"/>
      <c r="AS20" s="116"/>
      <c r="AT20" s="117"/>
      <c r="AU20" s="118"/>
      <c r="AV20" s="116"/>
      <c r="AW20" s="116"/>
      <c r="AX20" s="116"/>
      <c r="AY20" s="116"/>
      <c r="AZ20" s="116"/>
      <c r="BA20" s="116"/>
      <c r="BB20" s="116"/>
      <c r="BC20" s="116"/>
      <c r="BD20" s="116"/>
      <c r="BE20" s="116"/>
      <c r="BF20" s="116"/>
      <c r="BG20" s="116"/>
      <c r="BH20" s="117"/>
      <c r="BI20" s="118"/>
      <c r="BJ20" s="116"/>
      <c r="BK20" s="116"/>
      <c r="BL20" s="116"/>
      <c r="BM20" s="116"/>
      <c r="BN20" s="116"/>
      <c r="BO20" s="116"/>
      <c r="BP20" s="116"/>
      <c r="BQ20" s="116"/>
      <c r="BR20" s="116"/>
      <c r="BS20" s="116"/>
      <c r="BT20" s="116"/>
      <c r="BU20" s="116"/>
      <c r="BV20" s="117"/>
      <c r="BW20" s="112"/>
      <c r="BX20" s="113"/>
      <c r="BY20" s="114"/>
      <c r="BZ20" s="113"/>
      <c r="CA20" s="114"/>
      <c r="CB20" s="115"/>
      <c r="CC20" s="340">
        <f>S21+U21+W21+Y21+AA21+AC21+AE21+AG21+AI21+AK21+AM21+AO21+AQ21+AS21+AU21+AW21+AY21+BA21+BC21+BE21+BG21+BI21+BK21+BM21+BO21+BQ21+BS21+BU21</f>
        <v>0</v>
      </c>
      <c r="CD20" s="342">
        <f>ROUNDDOWN(CC20/4,1)</f>
        <v>0</v>
      </c>
      <c r="CE20" s="343">
        <f>CC20+BW21+BY21+CA21</f>
        <v>0</v>
      </c>
      <c r="CF20" s="394"/>
    </row>
    <row r="21" spans="2:84" ht="24.75" customHeight="1">
      <c r="B21" s="307"/>
      <c r="C21" s="330"/>
      <c r="D21" s="331"/>
      <c r="E21" s="151"/>
      <c r="F21" s="152"/>
      <c r="G21" s="153"/>
      <c r="H21" s="332"/>
      <c r="I21" s="333"/>
      <c r="J21" s="334"/>
      <c r="K21" s="151"/>
      <c r="L21" s="153"/>
      <c r="M21" s="151"/>
      <c r="N21" s="152"/>
      <c r="O21" s="152"/>
      <c r="P21" s="335"/>
      <c r="Q21" s="31" t="s">
        <v>28</v>
      </c>
      <c r="R21" s="5" t="s">
        <v>29</v>
      </c>
      <c r="S21" s="337">
        <f>LOOKUP(S20,$B$52:$B$80,$I$52:$I$80)</f>
        <v>0</v>
      </c>
      <c r="T21" s="336"/>
      <c r="U21" s="336">
        <f>LOOKUP(U20,$B$52:$B$80,$I$52:$I$80)</f>
        <v>0</v>
      </c>
      <c r="V21" s="336"/>
      <c r="W21" s="336">
        <f>LOOKUP(W20,$B$52:$B$80,$I$52:$I$80)</f>
        <v>0</v>
      </c>
      <c r="X21" s="336"/>
      <c r="Y21" s="336">
        <f>LOOKUP(Y20,$B$52:$B$80,$I$52:$I$80)</f>
        <v>0</v>
      </c>
      <c r="Z21" s="336"/>
      <c r="AA21" s="336">
        <f>LOOKUP(AA20,$B$52:$B$80,$I$52:$I$80)</f>
        <v>0</v>
      </c>
      <c r="AB21" s="336"/>
      <c r="AC21" s="336">
        <f>LOOKUP(AC20,$B$52:$B$80,$I$52:$I$80)</f>
        <v>0</v>
      </c>
      <c r="AD21" s="336"/>
      <c r="AE21" s="336">
        <f>LOOKUP(AE20,$B$52:$B$80,$I$52:$I$80)</f>
        <v>0</v>
      </c>
      <c r="AF21" s="338"/>
      <c r="AG21" s="337">
        <f>LOOKUP(AG20,$B$52:$B$80,$I$52:$I$80)</f>
        <v>0</v>
      </c>
      <c r="AH21" s="336"/>
      <c r="AI21" s="336">
        <f>LOOKUP(AI20,$B$52:$B$80,$I$52:$I$80)</f>
        <v>0</v>
      </c>
      <c r="AJ21" s="336"/>
      <c r="AK21" s="336">
        <f>LOOKUP(AK20,$B$52:$B$80,$I$52:$I$80)</f>
        <v>0</v>
      </c>
      <c r="AL21" s="336"/>
      <c r="AM21" s="336">
        <f>LOOKUP(AM20,$B$52:$B$80,$I$52:$I$80)</f>
        <v>0</v>
      </c>
      <c r="AN21" s="336"/>
      <c r="AO21" s="336">
        <f>LOOKUP(AO20,$B$52:$B$80,$I$52:$I$80)</f>
        <v>0</v>
      </c>
      <c r="AP21" s="336"/>
      <c r="AQ21" s="336">
        <f>LOOKUP(AQ20,$B$52:$B$80,$I$52:$I$80)</f>
        <v>0</v>
      </c>
      <c r="AR21" s="336"/>
      <c r="AS21" s="336">
        <f>LOOKUP(AS20,$B$52:$B$80,$I$52:$I$80)</f>
        <v>0</v>
      </c>
      <c r="AT21" s="339"/>
      <c r="AU21" s="345">
        <f>LOOKUP(AU20,$B$52:$B$80,$I$52:$I$80)</f>
        <v>0</v>
      </c>
      <c r="AV21" s="336"/>
      <c r="AW21" s="336">
        <f>LOOKUP(AW20,$B$52:$B$80,$I$52:$I$80)</f>
        <v>0</v>
      </c>
      <c r="AX21" s="336"/>
      <c r="AY21" s="336">
        <f>LOOKUP(AY20,$B$52:$B$80,$I$52:$I$80)</f>
        <v>0</v>
      </c>
      <c r="AZ21" s="336"/>
      <c r="BA21" s="336">
        <f>LOOKUP(BA20,$B$52:$B$80,$I$52:$I$80)</f>
        <v>0</v>
      </c>
      <c r="BB21" s="336"/>
      <c r="BC21" s="336">
        <f>LOOKUP(BC20,$B$52:$B$80,$I$52:$I$80)</f>
        <v>0</v>
      </c>
      <c r="BD21" s="336"/>
      <c r="BE21" s="336">
        <f>LOOKUP(BE20,$B$52:$B$80,$I$52:$I$80)</f>
        <v>0</v>
      </c>
      <c r="BF21" s="336"/>
      <c r="BG21" s="336">
        <f>LOOKUP(BG20,$B$52:$B$80,$I$52:$I$80)</f>
        <v>0</v>
      </c>
      <c r="BH21" s="338"/>
      <c r="BI21" s="337">
        <f>LOOKUP(BI20,$B$52:$B$80,$I$52:$I$80)</f>
        <v>0</v>
      </c>
      <c r="BJ21" s="336"/>
      <c r="BK21" s="336">
        <f>LOOKUP(BK20,$B$52:$B$80,$I$52:$I$80)</f>
        <v>0</v>
      </c>
      <c r="BL21" s="336"/>
      <c r="BM21" s="336">
        <f>LOOKUP(BM20,$B$52:$B$80,$I$52:$I$80)</f>
        <v>0</v>
      </c>
      <c r="BN21" s="336"/>
      <c r="BO21" s="336">
        <f>LOOKUP(BO20,$B$52:$B$80,$I$52:$I$80)</f>
        <v>0</v>
      </c>
      <c r="BP21" s="336"/>
      <c r="BQ21" s="336">
        <f>LOOKUP(BQ20,$B$52:$B$80,$I$52:$I$80)</f>
        <v>0</v>
      </c>
      <c r="BR21" s="336"/>
      <c r="BS21" s="336">
        <f>LOOKUP(BS20,$B$52:$B$80,$I$52:$I$80)</f>
        <v>0</v>
      </c>
      <c r="BT21" s="336"/>
      <c r="BU21" s="336">
        <f>LOOKUP(BU20,$B$52:$B$80,$I$52:$I$80)</f>
        <v>0</v>
      </c>
      <c r="BV21" s="339"/>
      <c r="BW21" s="345">
        <f>LOOKUP(BW20,$B$52:$B$80,$I$52:$I$80)</f>
        <v>0</v>
      </c>
      <c r="BX21" s="336"/>
      <c r="BY21" s="336">
        <f>LOOKUP(BY20,$B$52:$B$80,$I$52:$I$80)</f>
        <v>0</v>
      </c>
      <c r="BZ21" s="336"/>
      <c r="CA21" s="336">
        <f>LOOKUP(CA20,$B$52:$B$80,$I$52:$I$80)</f>
        <v>0</v>
      </c>
      <c r="CB21" s="346"/>
      <c r="CC21" s="341"/>
      <c r="CD21" s="342"/>
      <c r="CE21" s="344"/>
      <c r="CF21" s="395"/>
    </row>
    <row r="22" spans="2:84" ht="24.75" customHeight="1">
      <c r="B22" s="307"/>
      <c r="C22" s="309"/>
      <c r="D22" s="310"/>
      <c r="E22" s="313"/>
      <c r="F22" s="130"/>
      <c r="G22" s="131"/>
      <c r="H22" s="313" t="s">
        <v>18</v>
      </c>
      <c r="I22" s="314"/>
      <c r="J22" s="315"/>
      <c r="K22" s="313" t="s">
        <v>88</v>
      </c>
      <c r="L22" s="131"/>
      <c r="M22" s="129"/>
      <c r="N22" s="130"/>
      <c r="O22" s="130"/>
      <c r="P22" s="326"/>
      <c r="Q22" s="328" t="s">
        <v>19</v>
      </c>
      <c r="R22" s="329"/>
      <c r="S22" s="348"/>
      <c r="T22" s="349"/>
      <c r="U22" s="349"/>
      <c r="V22" s="349"/>
      <c r="W22" s="349"/>
      <c r="X22" s="349"/>
      <c r="Y22" s="349"/>
      <c r="Z22" s="349"/>
      <c r="AA22" s="349"/>
      <c r="AB22" s="349"/>
      <c r="AC22" s="349"/>
      <c r="AD22" s="349"/>
      <c r="AE22" s="349"/>
      <c r="AF22" s="350"/>
      <c r="AG22" s="348"/>
      <c r="AH22" s="349"/>
      <c r="AI22" s="349"/>
      <c r="AJ22" s="349"/>
      <c r="AK22" s="349"/>
      <c r="AL22" s="349"/>
      <c r="AM22" s="349"/>
      <c r="AN22" s="349"/>
      <c r="AO22" s="349"/>
      <c r="AP22" s="349"/>
      <c r="AQ22" s="349"/>
      <c r="AR22" s="349"/>
      <c r="AS22" s="349"/>
      <c r="AT22" s="350"/>
      <c r="AU22" s="348"/>
      <c r="AV22" s="349"/>
      <c r="AW22" s="349"/>
      <c r="AX22" s="349"/>
      <c r="AY22" s="349"/>
      <c r="AZ22" s="349"/>
      <c r="BA22" s="349"/>
      <c r="BB22" s="349"/>
      <c r="BC22" s="349"/>
      <c r="BD22" s="349"/>
      <c r="BE22" s="349"/>
      <c r="BF22" s="349"/>
      <c r="BG22" s="349"/>
      <c r="BH22" s="350"/>
      <c r="BI22" s="348"/>
      <c r="BJ22" s="349"/>
      <c r="BK22" s="349"/>
      <c r="BL22" s="349"/>
      <c r="BM22" s="349"/>
      <c r="BN22" s="349"/>
      <c r="BO22" s="349"/>
      <c r="BP22" s="349"/>
      <c r="BQ22" s="349"/>
      <c r="BR22" s="349"/>
      <c r="BS22" s="349"/>
      <c r="BT22" s="349"/>
      <c r="BU22" s="349"/>
      <c r="BV22" s="350"/>
      <c r="BW22" s="351"/>
      <c r="BX22" s="347"/>
      <c r="BY22" s="119"/>
      <c r="BZ22" s="347"/>
      <c r="CA22" s="119"/>
      <c r="CB22" s="120"/>
      <c r="CC22" s="340">
        <f>S23+U23+W23+Y23+AA23+AC23+AE23+AG23+AI23+AK23+AM23+AO23+AQ23+AS23+AU23+AW23+AY23+BA23+BC23+BE23+BG23+BI23+BK23+BM23+BO23+BQ23+BS23+BU23</f>
        <v>0</v>
      </c>
      <c r="CD22" s="342">
        <f>ROUNDDOWN(CC22/4,1)</f>
        <v>0</v>
      </c>
      <c r="CE22" s="343">
        <f>CC22+BW23+BY23+CA23</f>
        <v>0</v>
      </c>
      <c r="CF22" s="394"/>
    </row>
    <row r="23" spans="2:84" ht="24.75" customHeight="1">
      <c r="B23" s="307"/>
      <c r="C23" s="330"/>
      <c r="D23" s="331"/>
      <c r="E23" s="151"/>
      <c r="F23" s="152"/>
      <c r="G23" s="153"/>
      <c r="H23" s="332"/>
      <c r="I23" s="333"/>
      <c r="J23" s="334"/>
      <c r="K23" s="151"/>
      <c r="L23" s="153"/>
      <c r="M23" s="151"/>
      <c r="N23" s="152"/>
      <c r="O23" s="152"/>
      <c r="P23" s="335"/>
      <c r="Q23" s="31" t="s">
        <v>28</v>
      </c>
      <c r="R23" s="5" t="s">
        <v>29</v>
      </c>
      <c r="S23" s="337">
        <f>LOOKUP(S16,$B$52:$B$80,$I$52:$I$80)</f>
        <v>0</v>
      </c>
      <c r="T23" s="336"/>
      <c r="U23" s="336">
        <f>LOOKUP(U16,$B$52:$B$80,$I$52:$I$80)</f>
        <v>0</v>
      </c>
      <c r="V23" s="336"/>
      <c r="W23" s="336">
        <f>LOOKUP(W22,$B$52:$B$80,$I$52:$I$80)</f>
        <v>0</v>
      </c>
      <c r="X23" s="336"/>
      <c r="Y23" s="336">
        <f>LOOKUP(Y22,$B$52:$B$80,$I$52:$I$80)</f>
        <v>0</v>
      </c>
      <c r="Z23" s="336"/>
      <c r="AA23" s="336">
        <f>LOOKUP(AA22,$B$52:$B$80,$I$52:$I$80)</f>
        <v>0</v>
      </c>
      <c r="AB23" s="336"/>
      <c r="AC23" s="336">
        <f>LOOKUP(AC22,$B$52:$B$80,$I$52:$I$80)</f>
        <v>0</v>
      </c>
      <c r="AD23" s="336"/>
      <c r="AE23" s="336">
        <f>LOOKUP(AE22,$B$52:$B$80,$I$52:$I$80)</f>
        <v>0</v>
      </c>
      <c r="AF23" s="338"/>
      <c r="AG23" s="337">
        <f>LOOKUP(AG22,$B$52:$B$80,$I$52:$I$80)</f>
        <v>0</v>
      </c>
      <c r="AH23" s="336"/>
      <c r="AI23" s="336">
        <f>LOOKUP(AI22,$B$52:$B$80,$I$52:$I$80)</f>
        <v>0</v>
      </c>
      <c r="AJ23" s="336"/>
      <c r="AK23" s="336">
        <f>LOOKUP(AK22,$B$52:$B$80,$I$52:$I$80)</f>
        <v>0</v>
      </c>
      <c r="AL23" s="336"/>
      <c r="AM23" s="336">
        <f>LOOKUP(AM22,$B$52:$B$80,$I$52:$I$80)</f>
        <v>0</v>
      </c>
      <c r="AN23" s="336"/>
      <c r="AO23" s="336">
        <f>LOOKUP(AO22,$B$52:$B$80,$I$52:$I$80)</f>
        <v>0</v>
      </c>
      <c r="AP23" s="336"/>
      <c r="AQ23" s="336">
        <f>LOOKUP(AQ22,$B$52:$B$80,$I$52:$I$80)</f>
        <v>0</v>
      </c>
      <c r="AR23" s="336"/>
      <c r="AS23" s="336">
        <f>LOOKUP(AS22,$B$52:$B$80,$I$52:$I$80)</f>
        <v>0</v>
      </c>
      <c r="AT23" s="339"/>
      <c r="AU23" s="345">
        <f>LOOKUP(AU22,$B$52:$B$80,$I$52:$I$80)</f>
        <v>0</v>
      </c>
      <c r="AV23" s="336"/>
      <c r="AW23" s="336">
        <f>LOOKUP(AW22,$B$52:$B$80,$I$52:$I$80)</f>
        <v>0</v>
      </c>
      <c r="AX23" s="336"/>
      <c r="AY23" s="336">
        <f>LOOKUP(AY22,$B$52:$B$80,$I$52:$I$80)</f>
        <v>0</v>
      </c>
      <c r="AZ23" s="336"/>
      <c r="BA23" s="336">
        <f>LOOKUP(BA22,$B$52:$B$80,$I$52:$I$80)</f>
        <v>0</v>
      </c>
      <c r="BB23" s="336"/>
      <c r="BC23" s="336">
        <f>LOOKUP(BC22,$B$52:$B$80,$I$52:$I$80)</f>
        <v>0</v>
      </c>
      <c r="BD23" s="336"/>
      <c r="BE23" s="336">
        <f>LOOKUP(BE22,$B$52:$B$80,$I$52:$I$80)</f>
        <v>0</v>
      </c>
      <c r="BF23" s="336"/>
      <c r="BG23" s="336">
        <f>LOOKUP(BG22,$B$52:$B$80,$I$52:$I$80)</f>
        <v>0</v>
      </c>
      <c r="BH23" s="338"/>
      <c r="BI23" s="337">
        <f>LOOKUP(BI22,$B$52:$B$80,$I$52:$I$80)</f>
        <v>0</v>
      </c>
      <c r="BJ23" s="336"/>
      <c r="BK23" s="336">
        <f>LOOKUP(BK22,$B$52:$B$80,$I$52:$I$80)</f>
        <v>0</v>
      </c>
      <c r="BL23" s="336"/>
      <c r="BM23" s="336">
        <f>LOOKUP(BM22,$B$52:$B$80,$I$52:$I$80)</f>
        <v>0</v>
      </c>
      <c r="BN23" s="336"/>
      <c r="BO23" s="336">
        <f>LOOKUP(BO22,$B$52:$B$80,$I$52:$I$80)</f>
        <v>0</v>
      </c>
      <c r="BP23" s="336"/>
      <c r="BQ23" s="336">
        <f>LOOKUP(BQ22,$B$52:$B$80,$I$52:$I$80)</f>
        <v>0</v>
      </c>
      <c r="BR23" s="336"/>
      <c r="BS23" s="336">
        <f>LOOKUP(BS22,$B$52:$B$80,$I$52:$I$80)</f>
        <v>0</v>
      </c>
      <c r="BT23" s="336"/>
      <c r="BU23" s="336">
        <f>LOOKUP(BU22,$B$52:$B$80,$I$52:$I$80)</f>
        <v>0</v>
      </c>
      <c r="BV23" s="339"/>
      <c r="BW23" s="345">
        <f>LOOKUP(BW22,$B$52:$B$80,$I$52:$I$80)</f>
        <v>0</v>
      </c>
      <c r="BX23" s="336"/>
      <c r="BY23" s="336">
        <f>LOOKUP(BY22,$B$52:$B$80,$I$52:$I$80)</f>
        <v>0</v>
      </c>
      <c r="BZ23" s="336"/>
      <c r="CA23" s="336">
        <f>LOOKUP(CA22,$B$52:$B$80,$I$52:$I$80)</f>
        <v>0</v>
      </c>
      <c r="CB23" s="346"/>
      <c r="CC23" s="341"/>
      <c r="CD23" s="342"/>
      <c r="CE23" s="344"/>
      <c r="CF23" s="395"/>
    </row>
    <row r="24" spans="2:84" ht="24.75" customHeight="1">
      <c r="B24" s="307"/>
      <c r="C24" s="309"/>
      <c r="D24" s="310"/>
      <c r="E24" s="313"/>
      <c r="F24" s="130"/>
      <c r="G24" s="131"/>
      <c r="H24" s="313" t="s">
        <v>18</v>
      </c>
      <c r="I24" s="314"/>
      <c r="J24" s="315"/>
      <c r="K24" s="313" t="s">
        <v>88</v>
      </c>
      <c r="L24" s="131"/>
      <c r="M24" s="129"/>
      <c r="N24" s="130"/>
      <c r="O24" s="130"/>
      <c r="P24" s="326"/>
      <c r="Q24" s="328" t="s">
        <v>19</v>
      </c>
      <c r="R24" s="329"/>
      <c r="S24" s="118"/>
      <c r="T24" s="116"/>
      <c r="U24" s="116"/>
      <c r="V24" s="116"/>
      <c r="W24" s="116"/>
      <c r="X24" s="116"/>
      <c r="Y24" s="116"/>
      <c r="Z24" s="116"/>
      <c r="AA24" s="116"/>
      <c r="AB24" s="116"/>
      <c r="AC24" s="116"/>
      <c r="AD24" s="116"/>
      <c r="AE24" s="116"/>
      <c r="AF24" s="117"/>
      <c r="AG24" s="118"/>
      <c r="AH24" s="116"/>
      <c r="AI24" s="116"/>
      <c r="AJ24" s="116"/>
      <c r="AK24" s="116"/>
      <c r="AL24" s="116"/>
      <c r="AM24" s="116"/>
      <c r="AN24" s="116"/>
      <c r="AO24" s="116"/>
      <c r="AP24" s="116"/>
      <c r="AQ24" s="116"/>
      <c r="AR24" s="116"/>
      <c r="AS24" s="116"/>
      <c r="AT24" s="117"/>
      <c r="AU24" s="118"/>
      <c r="AV24" s="116"/>
      <c r="AW24" s="116"/>
      <c r="AX24" s="116"/>
      <c r="AY24" s="116"/>
      <c r="AZ24" s="116"/>
      <c r="BA24" s="116"/>
      <c r="BB24" s="116"/>
      <c r="BC24" s="116"/>
      <c r="BD24" s="116"/>
      <c r="BE24" s="116"/>
      <c r="BF24" s="116"/>
      <c r="BG24" s="116"/>
      <c r="BH24" s="117"/>
      <c r="BI24" s="118"/>
      <c r="BJ24" s="116"/>
      <c r="BK24" s="116"/>
      <c r="BL24" s="116"/>
      <c r="BM24" s="116"/>
      <c r="BN24" s="116"/>
      <c r="BO24" s="116"/>
      <c r="BP24" s="116"/>
      <c r="BQ24" s="116"/>
      <c r="BR24" s="116"/>
      <c r="BS24" s="116"/>
      <c r="BT24" s="116"/>
      <c r="BU24" s="116"/>
      <c r="BV24" s="117"/>
      <c r="BW24" s="112"/>
      <c r="BX24" s="113"/>
      <c r="BY24" s="114"/>
      <c r="BZ24" s="113"/>
      <c r="CA24" s="114"/>
      <c r="CB24" s="115"/>
      <c r="CC24" s="340">
        <f>S25+U25+W25+Y25+AA25+AC25+AE25+AG25+AI25+AK25+AM25+AO25+AQ25+AS25+AU25+AW25+AY25+BA25+BC25+BE25+BG25+BI25+BK25+BM25+BO25+BQ25+BS25+BU25</f>
        <v>0</v>
      </c>
      <c r="CD24" s="342">
        <f>ROUNDDOWN(CC24/4,1)</f>
        <v>0</v>
      </c>
      <c r="CE24" s="343">
        <f>CC24+BW25+BY25+CA25</f>
        <v>0</v>
      </c>
      <c r="CF24" s="394"/>
    </row>
    <row r="25" spans="2:84" ht="24.75" customHeight="1">
      <c r="B25" s="307"/>
      <c r="C25" s="330"/>
      <c r="D25" s="331"/>
      <c r="E25" s="151"/>
      <c r="F25" s="152"/>
      <c r="G25" s="153"/>
      <c r="H25" s="332"/>
      <c r="I25" s="333"/>
      <c r="J25" s="334"/>
      <c r="K25" s="151"/>
      <c r="L25" s="153"/>
      <c r="M25" s="151"/>
      <c r="N25" s="152"/>
      <c r="O25" s="152"/>
      <c r="P25" s="335"/>
      <c r="Q25" s="31" t="s">
        <v>28</v>
      </c>
      <c r="R25" s="5" t="s">
        <v>29</v>
      </c>
      <c r="S25" s="337">
        <f>LOOKUP(S18,$B$52:$B$80,$I$52:$I$80)</f>
        <v>0</v>
      </c>
      <c r="T25" s="336"/>
      <c r="U25" s="336">
        <f>LOOKUP(U18,$B$52:$B$80,$I$52:$I$80)</f>
        <v>0</v>
      </c>
      <c r="V25" s="336"/>
      <c r="W25" s="336">
        <f>LOOKUP(W24,$B$52:$B$80,$I$52:$I$80)</f>
        <v>0</v>
      </c>
      <c r="X25" s="336"/>
      <c r="Y25" s="336">
        <f>LOOKUP(Y24,$B$52:$B$80,$I$52:$I$80)</f>
        <v>0</v>
      </c>
      <c r="Z25" s="336"/>
      <c r="AA25" s="336">
        <f>LOOKUP(AA24,$B$52:$B$80,$I$52:$I$80)</f>
        <v>0</v>
      </c>
      <c r="AB25" s="336"/>
      <c r="AC25" s="336">
        <f>LOOKUP(AC24,$B$52:$B$80,$I$52:$I$80)</f>
        <v>0</v>
      </c>
      <c r="AD25" s="336"/>
      <c r="AE25" s="336">
        <f>LOOKUP(AE24,$B$52:$B$80,$I$52:$I$80)</f>
        <v>0</v>
      </c>
      <c r="AF25" s="338"/>
      <c r="AG25" s="337">
        <f>LOOKUP(AG24,$B$52:$B$80,$I$52:$I$80)</f>
        <v>0</v>
      </c>
      <c r="AH25" s="336"/>
      <c r="AI25" s="336">
        <f>LOOKUP(AI24,$B$52:$B$80,$I$52:$I$80)</f>
        <v>0</v>
      </c>
      <c r="AJ25" s="336"/>
      <c r="AK25" s="336">
        <f>LOOKUP(AK24,$B$52:$B$80,$I$52:$I$80)</f>
        <v>0</v>
      </c>
      <c r="AL25" s="336"/>
      <c r="AM25" s="336">
        <f>LOOKUP(AM24,$B$52:$B$80,$I$52:$I$80)</f>
        <v>0</v>
      </c>
      <c r="AN25" s="336"/>
      <c r="AO25" s="336">
        <f>LOOKUP(AO24,$B$52:$B$80,$I$52:$I$80)</f>
        <v>0</v>
      </c>
      <c r="AP25" s="336"/>
      <c r="AQ25" s="336">
        <f>LOOKUP(AQ24,$B$52:$B$80,$I$52:$I$80)</f>
        <v>0</v>
      </c>
      <c r="AR25" s="336"/>
      <c r="AS25" s="336">
        <f>LOOKUP(AS24,$B$52:$B$80,$I$52:$I$80)</f>
        <v>0</v>
      </c>
      <c r="AT25" s="339"/>
      <c r="AU25" s="345">
        <f>LOOKUP(AU24,$B$52:$B$80,$I$52:$I$80)</f>
        <v>0</v>
      </c>
      <c r="AV25" s="336"/>
      <c r="AW25" s="336">
        <f>LOOKUP(AW24,$B$52:$B$80,$I$52:$I$80)</f>
        <v>0</v>
      </c>
      <c r="AX25" s="336"/>
      <c r="AY25" s="336">
        <f>LOOKUP(AY24,$B$52:$B$80,$I$52:$I$80)</f>
        <v>0</v>
      </c>
      <c r="AZ25" s="336"/>
      <c r="BA25" s="336">
        <f>LOOKUP(BA24,$B$52:$B$80,$I$52:$I$80)</f>
        <v>0</v>
      </c>
      <c r="BB25" s="336"/>
      <c r="BC25" s="336">
        <f>LOOKUP(BC24,$B$52:$B$80,$I$52:$I$80)</f>
        <v>0</v>
      </c>
      <c r="BD25" s="336"/>
      <c r="BE25" s="336">
        <f>LOOKUP(BE24,$B$52:$B$80,$I$52:$I$80)</f>
        <v>0</v>
      </c>
      <c r="BF25" s="336"/>
      <c r="BG25" s="336">
        <f>LOOKUP(BG24,$B$52:$B$80,$I$52:$I$80)</f>
        <v>0</v>
      </c>
      <c r="BH25" s="338"/>
      <c r="BI25" s="337">
        <f>LOOKUP(BI24,$B$52:$B$80,$I$52:$I$80)</f>
        <v>0</v>
      </c>
      <c r="BJ25" s="336"/>
      <c r="BK25" s="336">
        <f>LOOKUP(BK24,$B$52:$B$80,$I$52:$I$80)</f>
        <v>0</v>
      </c>
      <c r="BL25" s="336"/>
      <c r="BM25" s="336">
        <f>LOOKUP(BM24,$B$52:$B$80,$I$52:$I$80)</f>
        <v>0</v>
      </c>
      <c r="BN25" s="336"/>
      <c r="BO25" s="336">
        <f>LOOKUP(BO24,$B$52:$B$80,$I$52:$I$80)</f>
        <v>0</v>
      </c>
      <c r="BP25" s="336"/>
      <c r="BQ25" s="336">
        <f>LOOKUP(BQ24,$B$52:$B$80,$I$52:$I$80)</f>
        <v>0</v>
      </c>
      <c r="BR25" s="336"/>
      <c r="BS25" s="336">
        <f>LOOKUP(BS24,$B$52:$B$80,$I$52:$I$80)</f>
        <v>0</v>
      </c>
      <c r="BT25" s="336"/>
      <c r="BU25" s="336">
        <f>LOOKUP(BU24,$B$52:$B$80,$I$52:$I$80)</f>
        <v>0</v>
      </c>
      <c r="BV25" s="339"/>
      <c r="BW25" s="345">
        <f>LOOKUP(BW24,$B$52:$B$80,$I$52:$I$80)</f>
        <v>0</v>
      </c>
      <c r="BX25" s="336"/>
      <c r="BY25" s="336">
        <f>LOOKUP(BY24,$B$52:$B$80,$I$52:$I$80)</f>
        <v>0</v>
      </c>
      <c r="BZ25" s="336"/>
      <c r="CA25" s="336">
        <f>LOOKUP(CA24,$B$52:$B$80,$I$52:$I$80)</f>
        <v>0</v>
      </c>
      <c r="CB25" s="346"/>
      <c r="CC25" s="341"/>
      <c r="CD25" s="342"/>
      <c r="CE25" s="344"/>
      <c r="CF25" s="395"/>
    </row>
    <row r="26" spans="2:84" ht="24.75" customHeight="1">
      <c r="B26" s="307"/>
      <c r="C26" s="309"/>
      <c r="D26" s="310"/>
      <c r="E26" s="313"/>
      <c r="F26" s="130"/>
      <c r="G26" s="131"/>
      <c r="H26" s="313" t="s">
        <v>18</v>
      </c>
      <c r="I26" s="314"/>
      <c r="J26" s="315"/>
      <c r="K26" s="313" t="s">
        <v>88</v>
      </c>
      <c r="L26" s="131"/>
      <c r="M26" s="129"/>
      <c r="N26" s="130"/>
      <c r="O26" s="130"/>
      <c r="P26" s="326"/>
      <c r="Q26" s="328" t="s">
        <v>19</v>
      </c>
      <c r="R26" s="329"/>
      <c r="S26" s="118"/>
      <c r="T26" s="116"/>
      <c r="U26" s="116"/>
      <c r="V26" s="116"/>
      <c r="W26" s="116"/>
      <c r="X26" s="116"/>
      <c r="Y26" s="116"/>
      <c r="Z26" s="116"/>
      <c r="AA26" s="116"/>
      <c r="AB26" s="116"/>
      <c r="AC26" s="116"/>
      <c r="AD26" s="116"/>
      <c r="AE26" s="116"/>
      <c r="AF26" s="117"/>
      <c r="AG26" s="118"/>
      <c r="AH26" s="116"/>
      <c r="AI26" s="116"/>
      <c r="AJ26" s="116"/>
      <c r="AK26" s="116"/>
      <c r="AL26" s="116"/>
      <c r="AM26" s="116"/>
      <c r="AN26" s="116"/>
      <c r="AO26" s="116"/>
      <c r="AP26" s="116"/>
      <c r="AQ26" s="116"/>
      <c r="AR26" s="116"/>
      <c r="AS26" s="116"/>
      <c r="AT26" s="117"/>
      <c r="AU26" s="118"/>
      <c r="AV26" s="116"/>
      <c r="AW26" s="116"/>
      <c r="AX26" s="116"/>
      <c r="AY26" s="116"/>
      <c r="AZ26" s="116"/>
      <c r="BA26" s="116"/>
      <c r="BB26" s="116"/>
      <c r="BC26" s="116"/>
      <c r="BD26" s="116"/>
      <c r="BE26" s="116"/>
      <c r="BF26" s="116"/>
      <c r="BG26" s="116"/>
      <c r="BH26" s="117"/>
      <c r="BI26" s="118"/>
      <c r="BJ26" s="116"/>
      <c r="BK26" s="116"/>
      <c r="BL26" s="116"/>
      <c r="BM26" s="116"/>
      <c r="BN26" s="116"/>
      <c r="BO26" s="116"/>
      <c r="BP26" s="116"/>
      <c r="BQ26" s="116"/>
      <c r="BR26" s="116"/>
      <c r="BS26" s="116"/>
      <c r="BT26" s="116"/>
      <c r="BU26" s="116"/>
      <c r="BV26" s="117"/>
      <c r="BW26" s="112"/>
      <c r="BX26" s="113"/>
      <c r="BY26" s="114"/>
      <c r="BZ26" s="113"/>
      <c r="CA26" s="114"/>
      <c r="CB26" s="115"/>
      <c r="CC26" s="340">
        <f>S27+U27+W27+Y27+AA27+AC27+AE27+AG27+AI27+AK27+AM27+AO27+AQ27+AS27+AU27+AW27+AY27+BA27+BC27+BE27+BG27+BI27+BK27+BM27+BO27+BQ27+BS27+BU27</f>
        <v>0</v>
      </c>
      <c r="CD26" s="342">
        <f>ROUNDDOWN(CC26/4,1)</f>
        <v>0</v>
      </c>
      <c r="CE26" s="343">
        <f>CC26+BW27+BY27+CA27</f>
        <v>0</v>
      </c>
      <c r="CF26" s="394"/>
    </row>
    <row r="27" spans="2:84" ht="24.75" customHeight="1">
      <c r="B27" s="307"/>
      <c r="C27" s="330"/>
      <c r="D27" s="331"/>
      <c r="E27" s="151"/>
      <c r="F27" s="152"/>
      <c r="G27" s="153"/>
      <c r="H27" s="332"/>
      <c r="I27" s="333"/>
      <c r="J27" s="334"/>
      <c r="K27" s="151"/>
      <c r="L27" s="153"/>
      <c r="M27" s="151"/>
      <c r="N27" s="152"/>
      <c r="O27" s="152"/>
      <c r="P27" s="335"/>
      <c r="Q27" s="31" t="s">
        <v>28</v>
      </c>
      <c r="R27" s="5" t="s">
        <v>29</v>
      </c>
      <c r="S27" s="337">
        <f>LOOKUP(S20,$B$52:$B$80,$I$52:$I$80)</f>
        <v>0</v>
      </c>
      <c r="T27" s="336"/>
      <c r="U27" s="336">
        <f>LOOKUP(U20,$B$52:$B$80,$I$52:$I$80)</f>
        <v>0</v>
      </c>
      <c r="V27" s="336"/>
      <c r="W27" s="336">
        <f>LOOKUP(W26,$B$52:$B$80,$I$52:$I$80)</f>
        <v>0</v>
      </c>
      <c r="X27" s="336"/>
      <c r="Y27" s="336">
        <f>LOOKUP(Y26,$B$52:$B$80,$I$52:$I$80)</f>
        <v>0</v>
      </c>
      <c r="Z27" s="336"/>
      <c r="AA27" s="336">
        <f>LOOKUP(AA26,$B$52:$B$80,$I$52:$I$80)</f>
        <v>0</v>
      </c>
      <c r="AB27" s="336"/>
      <c r="AC27" s="336">
        <f>LOOKUP(AC26,$B$52:$B$80,$I$52:$I$80)</f>
        <v>0</v>
      </c>
      <c r="AD27" s="336"/>
      <c r="AE27" s="336">
        <f>LOOKUP(AE26,$B$52:$B$80,$I$52:$I$80)</f>
        <v>0</v>
      </c>
      <c r="AF27" s="338"/>
      <c r="AG27" s="337">
        <f>LOOKUP(AG26,$B$52:$B$80,$I$52:$I$80)</f>
        <v>0</v>
      </c>
      <c r="AH27" s="336"/>
      <c r="AI27" s="336">
        <f>LOOKUP(AI26,$B$52:$B$80,$I$52:$I$80)</f>
        <v>0</v>
      </c>
      <c r="AJ27" s="336"/>
      <c r="AK27" s="336">
        <f>LOOKUP(AK26,$B$52:$B$80,$I$52:$I$80)</f>
        <v>0</v>
      </c>
      <c r="AL27" s="336"/>
      <c r="AM27" s="336">
        <f>LOOKUP(AM26,$B$52:$B$80,$I$52:$I$80)</f>
        <v>0</v>
      </c>
      <c r="AN27" s="336"/>
      <c r="AO27" s="336">
        <f>LOOKUP(AO26,$B$52:$B$80,$I$52:$I$80)</f>
        <v>0</v>
      </c>
      <c r="AP27" s="336"/>
      <c r="AQ27" s="336">
        <f>LOOKUP(AQ26,$B$52:$B$80,$I$52:$I$80)</f>
        <v>0</v>
      </c>
      <c r="AR27" s="336"/>
      <c r="AS27" s="336">
        <f>LOOKUP(AS26,$B$52:$B$80,$I$52:$I$80)</f>
        <v>0</v>
      </c>
      <c r="AT27" s="339"/>
      <c r="AU27" s="345">
        <f>LOOKUP(AU26,$B$52:$B$80,$I$52:$I$80)</f>
        <v>0</v>
      </c>
      <c r="AV27" s="336"/>
      <c r="AW27" s="336">
        <f>LOOKUP(AW26,$B$52:$B$80,$I$52:$I$80)</f>
        <v>0</v>
      </c>
      <c r="AX27" s="336"/>
      <c r="AY27" s="336">
        <f>LOOKUP(AY26,$B$52:$B$80,$I$52:$I$80)</f>
        <v>0</v>
      </c>
      <c r="AZ27" s="336"/>
      <c r="BA27" s="336">
        <f>LOOKUP(BA26,$B$52:$B$80,$I$52:$I$80)</f>
        <v>0</v>
      </c>
      <c r="BB27" s="336"/>
      <c r="BC27" s="336">
        <f>LOOKUP(BC26,$B$52:$B$80,$I$52:$I$80)</f>
        <v>0</v>
      </c>
      <c r="BD27" s="336"/>
      <c r="BE27" s="336">
        <f>LOOKUP(BE26,$B$52:$B$80,$I$52:$I$80)</f>
        <v>0</v>
      </c>
      <c r="BF27" s="336"/>
      <c r="BG27" s="336">
        <f>LOOKUP(BG26,$B$52:$B$80,$I$52:$I$80)</f>
        <v>0</v>
      </c>
      <c r="BH27" s="338"/>
      <c r="BI27" s="337">
        <f>LOOKUP(BI26,$B$52:$B$80,$I$52:$I$80)</f>
        <v>0</v>
      </c>
      <c r="BJ27" s="336"/>
      <c r="BK27" s="336">
        <f>LOOKUP(BK26,$B$52:$B$80,$I$52:$I$80)</f>
        <v>0</v>
      </c>
      <c r="BL27" s="336"/>
      <c r="BM27" s="336">
        <f>LOOKUP(BM26,$B$52:$B$80,$I$52:$I$80)</f>
        <v>0</v>
      </c>
      <c r="BN27" s="336"/>
      <c r="BO27" s="336">
        <f>LOOKUP(BO26,$B$52:$B$80,$I$52:$I$80)</f>
        <v>0</v>
      </c>
      <c r="BP27" s="336"/>
      <c r="BQ27" s="336">
        <f>LOOKUP(BQ26,$B$52:$B$80,$I$52:$I$80)</f>
        <v>0</v>
      </c>
      <c r="BR27" s="336"/>
      <c r="BS27" s="336">
        <f>LOOKUP(BS26,$B$52:$B$80,$I$52:$I$80)</f>
        <v>0</v>
      </c>
      <c r="BT27" s="336"/>
      <c r="BU27" s="336">
        <f>LOOKUP(BU26,$B$52:$B$80,$I$52:$I$80)</f>
        <v>0</v>
      </c>
      <c r="BV27" s="339"/>
      <c r="BW27" s="345">
        <f>LOOKUP(BW26,$B$52:$B$80,$I$52:$I$80)</f>
        <v>0</v>
      </c>
      <c r="BX27" s="336"/>
      <c r="BY27" s="336">
        <f>LOOKUP(BY26,$B$52:$B$80,$I$52:$I$80)</f>
        <v>0</v>
      </c>
      <c r="BZ27" s="336"/>
      <c r="CA27" s="336">
        <f>LOOKUP(CA26,$B$52:$B$80,$I$52:$I$80)</f>
        <v>0</v>
      </c>
      <c r="CB27" s="346"/>
      <c r="CC27" s="341"/>
      <c r="CD27" s="342"/>
      <c r="CE27" s="344"/>
      <c r="CF27" s="395"/>
    </row>
    <row r="28" spans="2:84" ht="24.75" customHeight="1">
      <c r="B28" s="307"/>
      <c r="C28" s="309"/>
      <c r="D28" s="310"/>
      <c r="E28" s="129"/>
      <c r="F28" s="130"/>
      <c r="G28" s="131"/>
      <c r="H28" s="313" t="s">
        <v>18</v>
      </c>
      <c r="I28" s="314"/>
      <c r="J28" s="315"/>
      <c r="K28" s="313" t="s">
        <v>88</v>
      </c>
      <c r="L28" s="131"/>
      <c r="M28" s="129"/>
      <c r="N28" s="130"/>
      <c r="O28" s="130"/>
      <c r="P28" s="326"/>
      <c r="Q28" s="328" t="s">
        <v>19</v>
      </c>
      <c r="R28" s="329"/>
      <c r="S28" s="348"/>
      <c r="T28" s="349"/>
      <c r="U28" s="349"/>
      <c r="V28" s="349"/>
      <c r="W28" s="349"/>
      <c r="X28" s="349"/>
      <c r="Y28" s="349"/>
      <c r="Z28" s="349"/>
      <c r="AA28" s="349"/>
      <c r="AB28" s="349"/>
      <c r="AC28" s="349"/>
      <c r="AD28" s="349"/>
      <c r="AE28" s="349"/>
      <c r="AF28" s="350"/>
      <c r="AG28" s="348"/>
      <c r="AH28" s="349"/>
      <c r="AI28" s="349"/>
      <c r="AJ28" s="349"/>
      <c r="AK28" s="349"/>
      <c r="AL28" s="349"/>
      <c r="AM28" s="349"/>
      <c r="AN28" s="349"/>
      <c r="AO28" s="349"/>
      <c r="AP28" s="349"/>
      <c r="AQ28" s="349"/>
      <c r="AR28" s="349"/>
      <c r="AS28" s="349"/>
      <c r="AT28" s="350"/>
      <c r="AU28" s="348"/>
      <c r="AV28" s="349"/>
      <c r="AW28" s="349"/>
      <c r="AX28" s="349"/>
      <c r="AY28" s="349"/>
      <c r="AZ28" s="349"/>
      <c r="BA28" s="349"/>
      <c r="BB28" s="349"/>
      <c r="BC28" s="349"/>
      <c r="BD28" s="349"/>
      <c r="BE28" s="349"/>
      <c r="BF28" s="349"/>
      <c r="BG28" s="349"/>
      <c r="BH28" s="350"/>
      <c r="BI28" s="348"/>
      <c r="BJ28" s="349"/>
      <c r="BK28" s="349"/>
      <c r="BL28" s="349"/>
      <c r="BM28" s="349"/>
      <c r="BN28" s="349"/>
      <c r="BO28" s="349"/>
      <c r="BP28" s="349"/>
      <c r="BQ28" s="349"/>
      <c r="BR28" s="349"/>
      <c r="BS28" s="349"/>
      <c r="BT28" s="349"/>
      <c r="BU28" s="349"/>
      <c r="BV28" s="350"/>
      <c r="BW28" s="351"/>
      <c r="BX28" s="347"/>
      <c r="BY28" s="119"/>
      <c r="BZ28" s="347"/>
      <c r="CA28" s="119"/>
      <c r="CB28" s="120"/>
      <c r="CC28" s="340">
        <f>S29+U29+W29+Y29+AA29+AC29+AE29+AG29+AI29+AK29+AM29+AO29+AQ29+AS29+AU29+AW29+AY29+BA29+BC29+BE29+BG29+BI29+BK29+BM29+BO29+BQ29+BS29+BU29</f>
        <v>0</v>
      </c>
      <c r="CD28" s="342">
        <f>ROUNDDOWN(CC28/4,1)</f>
        <v>0</v>
      </c>
      <c r="CE28" s="343">
        <f>CC28+BW29+BY29+CA29</f>
        <v>0</v>
      </c>
      <c r="CF28" s="394"/>
    </row>
    <row r="29" spans="2:84" ht="24.75" customHeight="1">
      <c r="B29" s="307"/>
      <c r="C29" s="330"/>
      <c r="D29" s="331"/>
      <c r="E29" s="151"/>
      <c r="F29" s="152"/>
      <c r="G29" s="153"/>
      <c r="H29" s="332"/>
      <c r="I29" s="333"/>
      <c r="J29" s="334"/>
      <c r="K29" s="151"/>
      <c r="L29" s="153"/>
      <c r="M29" s="151"/>
      <c r="N29" s="152"/>
      <c r="O29" s="152"/>
      <c r="P29" s="335"/>
      <c r="Q29" s="31" t="s">
        <v>28</v>
      </c>
      <c r="R29" s="5" t="s">
        <v>29</v>
      </c>
      <c r="S29" s="337">
        <f>LOOKUP(S16,$B$52:$B$80,$I$52:$I$80)</f>
        <v>0</v>
      </c>
      <c r="T29" s="336"/>
      <c r="U29" s="336">
        <f>LOOKUP(U16,$B$52:$B$80,$I$52:$I$80)</f>
        <v>0</v>
      </c>
      <c r="V29" s="336"/>
      <c r="W29" s="336">
        <f>LOOKUP(W28,$B$52:$B$80,$I$52:$I$80)</f>
        <v>0</v>
      </c>
      <c r="X29" s="336"/>
      <c r="Y29" s="336">
        <f>LOOKUP(Y28,$B$52:$B$80,$I$52:$I$80)</f>
        <v>0</v>
      </c>
      <c r="Z29" s="336"/>
      <c r="AA29" s="336">
        <f>LOOKUP(AA28,$B$52:$B$80,$I$52:$I$80)</f>
        <v>0</v>
      </c>
      <c r="AB29" s="336"/>
      <c r="AC29" s="336">
        <f>LOOKUP(AC28,$B$52:$B$80,$I$52:$I$80)</f>
        <v>0</v>
      </c>
      <c r="AD29" s="336"/>
      <c r="AE29" s="336">
        <f>LOOKUP(AE28,$B$52:$B$80,$I$52:$I$80)</f>
        <v>0</v>
      </c>
      <c r="AF29" s="338"/>
      <c r="AG29" s="337">
        <f>LOOKUP(AG28,$B$52:$B$80,$I$52:$I$80)</f>
        <v>0</v>
      </c>
      <c r="AH29" s="336"/>
      <c r="AI29" s="336">
        <f>LOOKUP(AI28,$B$52:$B$80,$I$52:$I$80)</f>
        <v>0</v>
      </c>
      <c r="AJ29" s="336"/>
      <c r="AK29" s="336">
        <f>LOOKUP(AK28,$B$52:$B$80,$I$52:$I$80)</f>
        <v>0</v>
      </c>
      <c r="AL29" s="336"/>
      <c r="AM29" s="336">
        <f>LOOKUP(AM28,$B$52:$B$80,$I$52:$I$80)</f>
        <v>0</v>
      </c>
      <c r="AN29" s="336"/>
      <c r="AO29" s="336">
        <f>LOOKUP(AO28,$B$52:$B$80,$I$52:$I$80)</f>
        <v>0</v>
      </c>
      <c r="AP29" s="336"/>
      <c r="AQ29" s="336">
        <f>LOOKUP(AQ28,$B$52:$B$80,$I$52:$I$80)</f>
        <v>0</v>
      </c>
      <c r="AR29" s="336"/>
      <c r="AS29" s="336">
        <f>LOOKUP(AS28,$B$52:$B$80,$I$52:$I$80)</f>
        <v>0</v>
      </c>
      <c r="AT29" s="339"/>
      <c r="AU29" s="345">
        <f>LOOKUP(AU28,$B$52:$B$80,$I$52:$I$80)</f>
        <v>0</v>
      </c>
      <c r="AV29" s="336"/>
      <c r="AW29" s="336">
        <f>LOOKUP(AW28,$B$52:$B$80,$I$52:$I$80)</f>
        <v>0</v>
      </c>
      <c r="AX29" s="336"/>
      <c r="AY29" s="336">
        <f>LOOKUP(AY28,$B$52:$B$80,$I$52:$I$80)</f>
        <v>0</v>
      </c>
      <c r="AZ29" s="336"/>
      <c r="BA29" s="336">
        <f>LOOKUP(BA28,$B$52:$B$80,$I$52:$I$80)</f>
        <v>0</v>
      </c>
      <c r="BB29" s="336"/>
      <c r="BC29" s="336">
        <f>LOOKUP(BC28,$B$52:$B$80,$I$52:$I$80)</f>
        <v>0</v>
      </c>
      <c r="BD29" s="336"/>
      <c r="BE29" s="336">
        <f>LOOKUP(BE28,$B$52:$B$80,$I$52:$I$80)</f>
        <v>0</v>
      </c>
      <c r="BF29" s="336"/>
      <c r="BG29" s="336">
        <f>LOOKUP(BG28,$B$52:$B$80,$I$52:$I$80)</f>
        <v>0</v>
      </c>
      <c r="BH29" s="338"/>
      <c r="BI29" s="337">
        <f>LOOKUP(BI28,$B$52:$B$80,$I$52:$I$80)</f>
        <v>0</v>
      </c>
      <c r="BJ29" s="336"/>
      <c r="BK29" s="336">
        <f>LOOKUP(BK28,$B$52:$B$80,$I$52:$I$80)</f>
        <v>0</v>
      </c>
      <c r="BL29" s="336"/>
      <c r="BM29" s="336">
        <f>LOOKUP(BM28,$B$52:$B$80,$I$52:$I$80)</f>
        <v>0</v>
      </c>
      <c r="BN29" s="336"/>
      <c r="BO29" s="336">
        <f>LOOKUP(BO28,$B$52:$B$80,$I$52:$I$80)</f>
        <v>0</v>
      </c>
      <c r="BP29" s="336"/>
      <c r="BQ29" s="336">
        <f>LOOKUP(BQ28,$B$52:$B$80,$I$52:$I$80)</f>
        <v>0</v>
      </c>
      <c r="BR29" s="336"/>
      <c r="BS29" s="336">
        <f>LOOKUP(BS28,$B$52:$B$80,$I$52:$I$80)</f>
        <v>0</v>
      </c>
      <c r="BT29" s="336"/>
      <c r="BU29" s="336">
        <f>LOOKUP(BU28,$B$52:$B$80,$I$52:$I$80)</f>
        <v>0</v>
      </c>
      <c r="BV29" s="339"/>
      <c r="BW29" s="345">
        <f>LOOKUP(BW28,$B$52:$B$80,$I$52:$I$80)</f>
        <v>0</v>
      </c>
      <c r="BX29" s="336"/>
      <c r="BY29" s="336">
        <f>LOOKUP(BY28,$B$52:$B$80,$I$52:$I$80)</f>
        <v>0</v>
      </c>
      <c r="BZ29" s="336"/>
      <c r="CA29" s="336">
        <f>LOOKUP(CA28,$B$52:$B$80,$I$52:$I$80)</f>
        <v>0</v>
      </c>
      <c r="CB29" s="346"/>
      <c r="CC29" s="341"/>
      <c r="CD29" s="342"/>
      <c r="CE29" s="344"/>
      <c r="CF29" s="395"/>
    </row>
    <row r="30" spans="2:84" ht="24.75" customHeight="1">
      <c r="B30" s="307"/>
      <c r="C30" s="309"/>
      <c r="D30" s="310"/>
      <c r="E30" s="129"/>
      <c r="F30" s="130"/>
      <c r="G30" s="131"/>
      <c r="H30" s="313" t="s">
        <v>18</v>
      </c>
      <c r="I30" s="314"/>
      <c r="J30" s="315"/>
      <c r="K30" s="313" t="s">
        <v>88</v>
      </c>
      <c r="L30" s="131"/>
      <c r="M30" s="129"/>
      <c r="N30" s="130"/>
      <c r="O30" s="130"/>
      <c r="P30" s="326"/>
      <c r="Q30" s="328" t="s">
        <v>19</v>
      </c>
      <c r="R30" s="329"/>
      <c r="S30" s="118"/>
      <c r="T30" s="116"/>
      <c r="U30" s="116"/>
      <c r="V30" s="116"/>
      <c r="W30" s="116"/>
      <c r="X30" s="116"/>
      <c r="Y30" s="116"/>
      <c r="Z30" s="116"/>
      <c r="AA30" s="116"/>
      <c r="AB30" s="116"/>
      <c r="AC30" s="116"/>
      <c r="AD30" s="116"/>
      <c r="AE30" s="116"/>
      <c r="AF30" s="117"/>
      <c r="AG30" s="118"/>
      <c r="AH30" s="116"/>
      <c r="AI30" s="116"/>
      <c r="AJ30" s="116"/>
      <c r="AK30" s="116"/>
      <c r="AL30" s="116"/>
      <c r="AM30" s="116"/>
      <c r="AN30" s="116"/>
      <c r="AO30" s="116"/>
      <c r="AP30" s="116"/>
      <c r="AQ30" s="116"/>
      <c r="AR30" s="116"/>
      <c r="AS30" s="116"/>
      <c r="AT30" s="117"/>
      <c r="AU30" s="118"/>
      <c r="AV30" s="116"/>
      <c r="AW30" s="116"/>
      <c r="AX30" s="116"/>
      <c r="AY30" s="116"/>
      <c r="AZ30" s="116"/>
      <c r="BA30" s="116"/>
      <c r="BB30" s="116"/>
      <c r="BC30" s="116"/>
      <c r="BD30" s="116"/>
      <c r="BE30" s="116"/>
      <c r="BF30" s="116"/>
      <c r="BG30" s="116"/>
      <c r="BH30" s="117"/>
      <c r="BI30" s="118"/>
      <c r="BJ30" s="116"/>
      <c r="BK30" s="116"/>
      <c r="BL30" s="116"/>
      <c r="BM30" s="116"/>
      <c r="BN30" s="116"/>
      <c r="BO30" s="116"/>
      <c r="BP30" s="116"/>
      <c r="BQ30" s="116"/>
      <c r="BR30" s="116"/>
      <c r="BS30" s="116"/>
      <c r="BT30" s="116"/>
      <c r="BU30" s="116"/>
      <c r="BV30" s="117"/>
      <c r="BW30" s="112"/>
      <c r="BX30" s="113"/>
      <c r="BY30" s="114"/>
      <c r="BZ30" s="113"/>
      <c r="CA30" s="114"/>
      <c r="CB30" s="115"/>
      <c r="CC30" s="340">
        <f>S31+U31+W31+Y31+AA31+AC31+AE31+AG31+AI31+AK31+AM31+AO31+AQ31+AS31+AU31+AW31+AY31+BA31+BC31+BE31+BG31+BI31+BK31+BM31+BO31+BQ31+BS31+BU31</f>
        <v>0</v>
      </c>
      <c r="CD30" s="342">
        <f>ROUNDDOWN(CC30/4,1)</f>
        <v>0</v>
      </c>
      <c r="CE30" s="343">
        <f>CC30+BW31+BY31+CA31</f>
        <v>0</v>
      </c>
      <c r="CF30" s="394"/>
    </row>
    <row r="31" spans="2:84" ht="24.75" customHeight="1">
      <c r="B31" s="307"/>
      <c r="C31" s="330"/>
      <c r="D31" s="331"/>
      <c r="E31" s="151"/>
      <c r="F31" s="152"/>
      <c r="G31" s="153"/>
      <c r="H31" s="332"/>
      <c r="I31" s="333"/>
      <c r="J31" s="334"/>
      <c r="K31" s="151"/>
      <c r="L31" s="153"/>
      <c r="M31" s="151"/>
      <c r="N31" s="152"/>
      <c r="O31" s="152"/>
      <c r="P31" s="335"/>
      <c r="Q31" s="31" t="s">
        <v>28</v>
      </c>
      <c r="R31" s="5" t="s">
        <v>29</v>
      </c>
      <c r="S31" s="337">
        <f>LOOKUP(S18,$B$52:$B$80,$I$52:$I$80)</f>
        <v>0</v>
      </c>
      <c r="T31" s="336"/>
      <c r="U31" s="336">
        <f>LOOKUP(U18,$B$52:$B$80,$I$52:$I$80)</f>
        <v>0</v>
      </c>
      <c r="V31" s="336"/>
      <c r="W31" s="336">
        <f>LOOKUP(W30,$B$52:$B$80,$I$52:$I$80)</f>
        <v>0</v>
      </c>
      <c r="X31" s="336"/>
      <c r="Y31" s="336">
        <f>LOOKUP(Y30,$B$52:$B$80,$I$52:$I$80)</f>
        <v>0</v>
      </c>
      <c r="Z31" s="336"/>
      <c r="AA31" s="336">
        <f>LOOKUP(AA30,$B$52:$B$80,$I$52:$I$80)</f>
        <v>0</v>
      </c>
      <c r="AB31" s="336"/>
      <c r="AC31" s="336">
        <f>LOOKUP(AC30,$B$52:$B$80,$I$52:$I$80)</f>
        <v>0</v>
      </c>
      <c r="AD31" s="336"/>
      <c r="AE31" s="336">
        <f>LOOKUP(AE30,$B$52:$B$80,$I$52:$I$80)</f>
        <v>0</v>
      </c>
      <c r="AF31" s="338"/>
      <c r="AG31" s="337">
        <f>LOOKUP(AG30,$B$52:$B$80,$I$52:$I$80)</f>
        <v>0</v>
      </c>
      <c r="AH31" s="336"/>
      <c r="AI31" s="336">
        <f>LOOKUP(AI30,$B$52:$B$80,$I$52:$I$80)</f>
        <v>0</v>
      </c>
      <c r="AJ31" s="336"/>
      <c r="AK31" s="336">
        <f>LOOKUP(AK30,$B$52:$B$80,$I$52:$I$80)</f>
        <v>0</v>
      </c>
      <c r="AL31" s="336"/>
      <c r="AM31" s="336">
        <f>LOOKUP(AM30,$B$52:$B$80,$I$52:$I$80)</f>
        <v>0</v>
      </c>
      <c r="AN31" s="336"/>
      <c r="AO31" s="336">
        <f>LOOKUP(AO30,$B$52:$B$80,$I$52:$I$80)</f>
        <v>0</v>
      </c>
      <c r="AP31" s="336"/>
      <c r="AQ31" s="336">
        <f>LOOKUP(AQ30,$B$52:$B$80,$I$52:$I$80)</f>
        <v>0</v>
      </c>
      <c r="AR31" s="336"/>
      <c r="AS31" s="336">
        <f>LOOKUP(AS30,$B$52:$B$80,$I$52:$I$80)</f>
        <v>0</v>
      </c>
      <c r="AT31" s="339"/>
      <c r="AU31" s="345">
        <f>LOOKUP(AU30,$B$52:$B$80,$I$52:$I$80)</f>
        <v>0</v>
      </c>
      <c r="AV31" s="336"/>
      <c r="AW31" s="336">
        <f>LOOKUP(AW30,$B$52:$B$80,$I$52:$I$80)</f>
        <v>0</v>
      </c>
      <c r="AX31" s="336"/>
      <c r="AY31" s="336">
        <f>LOOKUP(AY30,$B$52:$B$80,$I$52:$I$80)</f>
        <v>0</v>
      </c>
      <c r="AZ31" s="336"/>
      <c r="BA31" s="336">
        <f>LOOKUP(BA30,$B$52:$B$80,$I$52:$I$80)</f>
        <v>0</v>
      </c>
      <c r="BB31" s="336"/>
      <c r="BC31" s="336">
        <f>LOOKUP(BC30,$B$52:$B$80,$I$52:$I$80)</f>
        <v>0</v>
      </c>
      <c r="BD31" s="336"/>
      <c r="BE31" s="336">
        <f>LOOKUP(BE30,$B$52:$B$80,$I$52:$I$80)</f>
        <v>0</v>
      </c>
      <c r="BF31" s="336"/>
      <c r="BG31" s="336">
        <f>LOOKUP(BG30,$B$52:$B$80,$I$52:$I$80)</f>
        <v>0</v>
      </c>
      <c r="BH31" s="338"/>
      <c r="BI31" s="337">
        <f>LOOKUP(BI30,$B$52:$B$80,$I$52:$I$80)</f>
        <v>0</v>
      </c>
      <c r="BJ31" s="336"/>
      <c r="BK31" s="336">
        <f>LOOKUP(BK30,$B$52:$B$80,$I$52:$I$80)</f>
        <v>0</v>
      </c>
      <c r="BL31" s="336"/>
      <c r="BM31" s="336">
        <f>LOOKUP(BM30,$B$52:$B$80,$I$52:$I$80)</f>
        <v>0</v>
      </c>
      <c r="BN31" s="336"/>
      <c r="BO31" s="336">
        <f>LOOKUP(BO30,$B$52:$B$80,$I$52:$I$80)</f>
        <v>0</v>
      </c>
      <c r="BP31" s="336"/>
      <c r="BQ31" s="336">
        <f>LOOKUP(BQ30,$B$52:$B$80,$I$52:$I$80)</f>
        <v>0</v>
      </c>
      <c r="BR31" s="336"/>
      <c r="BS31" s="336">
        <f>LOOKUP(BS30,$B$52:$B$80,$I$52:$I$80)</f>
        <v>0</v>
      </c>
      <c r="BT31" s="336"/>
      <c r="BU31" s="336">
        <f>LOOKUP(BU30,$B$52:$B$80,$I$52:$I$80)</f>
        <v>0</v>
      </c>
      <c r="BV31" s="339"/>
      <c r="BW31" s="345">
        <f>LOOKUP(BW30,$B$52:$B$80,$I$52:$I$80)</f>
        <v>0</v>
      </c>
      <c r="BX31" s="336"/>
      <c r="BY31" s="336">
        <f>LOOKUP(BY30,$B$52:$B$80,$I$52:$I$80)</f>
        <v>0</v>
      </c>
      <c r="BZ31" s="336"/>
      <c r="CA31" s="336">
        <f>LOOKUP(CA30,$B$52:$B$80,$I$52:$I$80)</f>
        <v>0</v>
      </c>
      <c r="CB31" s="346"/>
      <c r="CC31" s="341"/>
      <c r="CD31" s="342"/>
      <c r="CE31" s="344"/>
      <c r="CF31" s="395"/>
    </row>
    <row r="32" spans="2:84" ht="24.75" customHeight="1">
      <c r="B32" s="307"/>
      <c r="C32" s="309"/>
      <c r="D32" s="310"/>
      <c r="E32" s="129"/>
      <c r="F32" s="130"/>
      <c r="G32" s="131"/>
      <c r="H32" s="313" t="s">
        <v>18</v>
      </c>
      <c r="I32" s="314"/>
      <c r="J32" s="315"/>
      <c r="K32" s="313" t="s">
        <v>88</v>
      </c>
      <c r="L32" s="131"/>
      <c r="M32" s="129"/>
      <c r="N32" s="130"/>
      <c r="O32" s="130"/>
      <c r="P32" s="326"/>
      <c r="Q32" s="328" t="s">
        <v>19</v>
      </c>
      <c r="R32" s="329"/>
      <c r="S32" s="118"/>
      <c r="T32" s="116"/>
      <c r="U32" s="116"/>
      <c r="V32" s="116"/>
      <c r="W32" s="116"/>
      <c r="X32" s="116"/>
      <c r="Y32" s="116"/>
      <c r="Z32" s="116"/>
      <c r="AA32" s="116"/>
      <c r="AB32" s="116"/>
      <c r="AC32" s="116"/>
      <c r="AD32" s="116"/>
      <c r="AE32" s="116"/>
      <c r="AF32" s="117"/>
      <c r="AG32" s="118"/>
      <c r="AH32" s="116"/>
      <c r="AI32" s="116"/>
      <c r="AJ32" s="116"/>
      <c r="AK32" s="116"/>
      <c r="AL32" s="116"/>
      <c r="AM32" s="116"/>
      <c r="AN32" s="116"/>
      <c r="AO32" s="116"/>
      <c r="AP32" s="116"/>
      <c r="AQ32" s="116"/>
      <c r="AR32" s="116"/>
      <c r="AS32" s="116"/>
      <c r="AT32" s="117"/>
      <c r="AU32" s="118"/>
      <c r="AV32" s="116"/>
      <c r="AW32" s="116"/>
      <c r="AX32" s="116"/>
      <c r="AY32" s="116"/>
      <c r="AZ32" s="116"/>
      <c r="BA32" s="116"/>
      <c r="BB32" s="116"/>
      <c r="BC32" s="116"/>
      <c r="BD32" s="116"/>
      <c r="BE32" s="116"/>
      <c r="BF32" s="116"/>
      <c r="BG32" s="116"/>
      <c r="BH32" s="117"/>
      <c r="BI32" s="118"/>
      <c r="BJ32" s="116"/>
      <c r="BK32" s="116"/>
      <c r="BL32" s="116"/>
      <c r="BM32" s="116"/>
      <c r="BN32" s="116"/>
      <c r="BO32" s="116"/>
      <c r="BP32" s="116"/>
      <c r="BQ32" s="116"/>
      <c r="BR32" s="116"/>
      <c r="BS32" s="116"/>
      <c r="BT32" s="116"/>
      <c r="BU32" s="116"/>
      <c r="BV32" s="117"/>
      <c r="BW32" s="112"/>
      <c r="BX32" s="113"/>
      <c r="BY32" s="114"/>
      <c r="BZ32" s="113"/>
      <c r="CA32" s="114"/>
      <c r="CB32" s="115"/>
      <c r="CC32" s="340">
        <f>S33+U33+W33+Y33+AA33+AC33+AE33+AG33+AI33+AK33+AM33+AO33+AQ33+AS33+AU33+AW33+AY33+BA33+BC33+BE33+BG33+BI33+BK33+BM33+BO33+BQ33+BS33+BU33</f>
        <v>0</v>
      </c>
      <c r="CD32" s="342">
        <f>ROUNDDOWN(CC32/4,1)</f>
        <v>0</v>
      </c>
      <c r="CE32" s="343">
        <f>CC32+BW33+BY33+CA33</f>
        <v>0</v>
      </c>
      <c r="CF32" s="394"/>
    </row>
    <row r="33" spans="2:84" ht="24.75" customHeight="1">
      <c r="B33" s="307"/>
      <c r="C33" s="330"/>
      <c r="D33" s="331"/>
      <c r="E33" s="151"/>
      <c r="F33" s="152"/>
      <c r="G33" s="153"/>
      <c r="H33" s="332"/>
      <c r="I33" s="333"/>
      <c r="J33" s="334"/>
      <c r="K33" s="151"/>
      <c r="L33" s="153"/>
      <c r="M33" s="151"/>
      <c r="N33" s="152"/>
      <c r="O33" s="152"/>
      <c r="P33" s="335"/>
      <c r="Q33" s="31" t="s">
        <v>28</v>
      </c>
      <c r="R33" s="5" t="s">
        <v>29</v>
      </c>
      <c r="S33" s="337">
        <f>LOOKUP(S20,$B$52:$B$80,$I$52:$I$80)</f>
        <v>0</v>
      </c>
      <c r="T33" s="336"/>
      <c r="U33" s="336">
        <f>LOOKUP(U20,$B$52:$B$80,$I$52:$I$80)</f>
        <v>0</v>
      </c>
      <c r="V33" s="336"/>
      <c r="W33" s="336">
        <f>LOOKUP(W32,$B$52:$B$80,$I$52:$I$80)</f>
        <v>0</v>
      </c>
      <c r="X33" s="336"/>
      <c r="Y33" s="336">
        <f>LOOKUP(Y32,$B$52:$B$80,$I$52:$I$80)</f>
        <v>0</v>
      </c>
      <c r="Z33" s="336"/>
      <c r="AA33" s="336">
        <f>LOOKUP(AA32,$B$52:$B$80,$I$52:$I$80)</f>
        <v>0</v>
      </c>
      <c r="AB33" s="336"/>
      <c r="AC33" s="336">
        <f>LOOKUP(AC32,$B$52:$B$80,$I$52:$I$80)</f>
        <v>0</v>
      </c>
      <c r="AD33" s="336"/>
      <c r="AE33" s="336">
        <f>LOOKUP(AE32,$B$52:$B$80,$I$52:$I$80)</f>
        <v>0</v>
      </c>
      <c r="AF33" s="338"/>
      <c r="AG33" s="337">
        <f>LOOKUP(AG32,$B$52:$B$80,$I$52:$I$80)</f>
        <v>0</v>
      </c>
      <c r="AH33" s="336"/>
      <c r="AI33" s="336">
        <f>LOOKUP(AI32,$B$52:$B$80,$I$52:$I$80)</f>
        <v>0</v>
      </c>
      <c r="AJ33" s="336"/>
      <c r="AK33" s="336">
        <f>LOOKUP(AK32,$B$52:$B$80,$I$52:$I$80)</f>
        <v>0</v>
      </c>
      <c r="AL33" s="336"/>
      <c r="AM33" s="336">
        <f>LOOKUP(AM32,$B$52:$B$80,$I$52:$I$80)</f>
        <v>0</v>
      </c>
      <c r="AN33" s="336"/>
      <c r="AO33" s="336">
        <f>LOOKUP(AO32,$B$52:$B$80,$I$52:$I$80)</f>
        <v>0</v>
      </c>
      <c r="AP33" s="336"/>
      <c r="AQ33" s="336">
        <f>LOOKUP(AQ32,$B$52:$B$80,$I$52:$I$80)</f>
        <v>0</v>
      </c>
      <c r="AR33" s="336"/>
      <c r="AS33" s="336">
        <f>LOOKUP(AS32,$B$52:$B$80,$I$52:$I$80)</f>
        <v>0</v>
      </c>
      <c r="AT33" s="339"/>
      <c r="AU33" s="345">
        <f>LOOKUP(AU32,$B$52:$B$80,$I$52:$I$80)</f>
        <v>0</v>
      </c>
      <c r="AV33" s="336"/>
      <c r="AW33" s="336">
        <f>LOOKUP(AW32,$B$52:$B$80,$I$52:$I$80)</f>
        <v>0</v>
      </c>
      <c r="AX33" s="336"/>
      <c r="AY33" s="336">
        <f>LOOKUP(AY32,$B$52:$B$80,$I$52:$I$80)</f>
        <v>0</v>
      </c>
      <c r="AZ33" s="336"/>
      <c r="BA33" s="336">
        <f>LOOKUP(BA32,$B$52:$B$80,$I$52:$I$80)</f>
        <v>0</v>
      </c>
      <c r="BB33" s="336"/>
      <c r="BC33" s="336">
        <f>LOOKUP(BC32,$B$52:$B$80,$I$52:$I$80)</f>
        <v>0</v>
      </c>
      <c r="BD33" s="336"/>
      <c r="BE33" s="336">
        <f>LOOKUP(BE32,$B$52:$B$80,$I$52:$I$80)</f>
        <v>0</v>
      </c>
      <c r="BF33" s="336"/>
      <c r="BG33" s="336">
        <f>LOOKUP(BG32,$B$52:$B$80,$I$52:$I$80)</f>
        <v>0</v>
      </c>
      <c r="BH33" s="338"/>
      <c r="BI33" s="337">
        <f>LOOKUP(BI32,$B$52:$B$80,$I$52:$I$80)</f>
        <v>0</v>
      </c>
      <c r="BJ33" s="336"/>
      <c r="BK33" s="336">
        <f>LOOKUP(BK32,$B$52:$B$80,$I$52:$I$80)</f>
        <v>0</v>
      </c>
      <c r="BL33" s="336"/>
      <c r="BM33" s="336">
        <f>LOOKUP(BM32,$B$52:$B$80,$I$52:$I$80)</f>
        <v>0</v>
      </c>
      <c r="BN33" s="336"/>
      <c r="BO33" s="336">
        <f>LOOKUP(BO32,$B$52:$B$80,$I$52:$I$80)</f>
        <v>0</v>
      </c>
      <c r="BP33" s="336"/>
      <c r="BQ33" s="336">
        <f>LOOKUP(BQ32,$B$52:$B$80,$I$52:$I$80)</f>
        <v>0</v>
      </c>
      <c r="BR33" s="336"/>
      <c r="BS33" s="336">
        <f>LOOKUP(BS32,$B$52:$B$80,$I$52:$I$80)</f>
        <v>0</v>
      </c>
      <c r="BT33" s="336"/>
      <c r="BU33" s="336">
        <f>LOOKUP(BU32,$B$52:$B$80,$I$52:$I$80)</f>
        <v>0</v>
      </c>
      <c r="BV33" s="339"/>
      <c r="BW33" s="345">
        <f>LOOKUP(BW32,$B$52:$B$80,$I$52:$I$80)</f>
        <v>0</v>
      </c>
      <c r="BX33" s="336"/>
      <c r="BY33" s="336">
        <f>LOOKUP(BY32,$B$52:$B$80,$I$52:$I$80)</f>
        <v>0</v>
      </c>
      <c r="BZ33" s="336"/>
      <c r="CA33" s="336">
        <f>LOOKUP(CA32,$B$52:$B$80,$I$52:$I$80)</f>
        <v>0</v>
      </c>
      <c r="CB33" s="346"/>
      <c r="CC33" s="341"/>
      <c r="CD33" s="342"/>
      <c r="CE33" s="344"/>
      <c r="CF33" s="395"/>
    </row>
    <row r="34" spans="2:84" ht="24.75" customHeight="1">
      <c r="B34" s="307"/>
      <c r="C34" s="309"/>
      <c r="D34" s="310"/>
      <c r="E34" s="129"/>
      <c r="F34" s="130"/>
      <c r="G34" s="131"/>
      <c r="H34" s="313" t="s">
        <v>18</v>
      </c>
      <c r="I34" s="314"/>
      <c r="J34" s="315"/>
      <c r="K34" s="313" t="s">
        <v>88</v>
      </c>
      <c r="L34" s="131"/>
      <c r="M34" s="129"/>
      <c r="N34" s="130"/>
      <c r="O34" s="130"/>
      <c r="P34" s="326"/>
      <c r="Q34" s="328" t="s">
        <v>19</v>
      </c>
      <c r="R34" s="329"/>
      <c r="S34" s="348"/>
      <c r="T34" s="349"/>
      <c r="U34" s="349"/>
      <c r="V34" s="349"/>
      <c r="W34" s="349"/>
      <c r="X34" s="349"/>
      <c r="Y34" s="349"/>
      <c r="Z34" s="349"/>
      <c r="AA34" s="349"/>
      <c r="AB34" s="349"/>
      <c r="AC34" s="349"/>
      <c r="AD34" s="349"/>
      <c r="AE34" s="349"/>
      <c r="AF34" s="350"/>
      <c r="AG34" s="348"/>
      <c r="AH34" s="349"/>
      <c r="AI34" s="349"/>
      <c r="AJ34" s="349"/>
      <c r="AK34" s="349"/>
      <c r="AL34" s="349"/>
      <c r="AM34" s="349"/>
      <c r="AN34" s="349"/>
      <c r="AO34" s="349"/>
      <c r="AP34" s="349"/>
      <c r="AQ34" s="349"/>
      <c r="AR34" s="349"/>
      <c r="AS34" s="349"/>
      <c r="AT34" s="350"/>
      <c r="AU34" s="348"/>
      <c r="AV34" s="349"/>
      <c r="AW34" s="349"/>
      <c r="AX34" s="349"/>
      <c r="AY34" s="349"/>
      <c r="AZ34" s="349"/>
      <c r="BA34" s="349"/>
      <c r="BB34" s="349"/>
      <c r="BC34" s="349"/>
      <c r="BD34" s="349"/>
      <c r="BE34" s="349"/>
      <c r="BF34" s="349"/>
      <c r="BG34" s="349"/>
      <c r="BH34" s="350"/>
      <c r="BI34" s="348"/>
      <c r="BJ34" s="349"/>
      <c r="BK34" s="349"/>
      <c r="BL34" s="349"/>
      <c r="BM34" s="349"/>
      <c r="BN34" s="349"/>
      <c r="BO34" s="349"/>
      <c r="BP34" s="349"/>
      <c r="BQ34" s="349"/>
      <c r="BR34" s="349"/>
      <c r="BS34" s="349"/>
      <c r="BT34" s="349"/>
      <c r="BU34" s="349"/>
      <c r="BV34" s="350"/>
      <c r="BW34" s="351"/>
      <c r="BX34" s="347"/>
      <c r="BY34" s="119"/>
      <c r="BZ34" s="347"/>
      <c r="CA34" s="119"/>
      <c r="CB34" s="120"/>
      <c r="CC34" s="340">
        <f>S35+U35+W35+Y35+AA35+AC35+AE35+AG35+AI35+AK35+AM35+AO35+AQ35+AS35+AU35+AW35+AY35+BA35+BC35+BE35+BG35+BI35+BK35+BM35+BO35+BQ35+BS35+BU35</f>
        <v>0</v>
      </c>
      <c r="CD34" s="342">
        <f>ROUNDDOWN(CC34/4,1)</f>
        <v>0</v>
      </c>
      <c r="CE34" s="343">
        <f>CC34+BW35+BY35+CA35</f>
        <v>0</v>
      </c>
      <c r="CF34" s="394"/>
    </row>
    <row r="35" spans="2:84" ht="24.75" customHeight="1">
      <c r="B35" s="307"/>
      <c r="C35" s="330"/>
      <c r="D35" s="331"/>
      <c r="E35" s="151"/>
      <c r="F35" s="152"/>
      <c r="G35" s="153"/>
      <c r="H35" s="332"/>
      <c r="I35" s="333"/>
      <c r="J35" s="334"/>
      <c r="K35" s="151"/>
      <c r="L35" s="153"/>
      <c r="M35" s="151"/>
      <c r="N35" s="152"/>
      <c r="O35" s="152"/>
      <c r="P35" s="335"/>
      <c r="Q35" s="31" t="s">
        <v>28</v>
      </c>
      <c r="R35" s="5" t="s">
        <v>29</v>
      </c>
      <c r="S35" s="337">
        <f>LOOKUP(S16,$B$52:$B$80,$I$52:$I$80)</f>
        <v>0</v>
      </c>
      <c r="T35" s="336"/>
      <c r="U35" s="336">
        <f>LOOKUP(U16,$B$52:$B$80,$I$52:$I$80)</f>
        <v>0</v>
      </c>
      <c r="V35" s="336"/>
      <c r="W35" s="336">
        <f>LOOKUP(W34,$B$52:$B$80,$I$52:$I$80)</f>
        <v>0</v>
      </c>
      <c r="X35" s="336"/>
      <c r="Y35" s="336">
        <f>LOOKUP(Y34,$B$52:$B$80,$I$52:$I$80)</f>
        <v>0</v>
      </c>
      <c r="Z35" s="336"/>
      <c r="AA35" s="336">
        <f>LOOKUP(AA34,$B$52:$B$80,$I$52:$I$80)</f>
        <v>0</v>
      </c>
      <c r="AB35" s="336"/>
      <c r="AC35" s="336">
        <f>LOOKUP(AC34,$B$52:$B$80,$I$52:$I$80)</f>
        <v>0</v>
      </c>
      <c r="AD35" s="336"/>
      <c r="AE35" s="336">
        <f>LOOKUP(AE34,$B$52:$B$80,$I$52:$I$80)</f>
        <v>0</v>
      </c>
      <c r="AF35" s="338"/>
      <c r="AG35" s="337">
        <f>LOOKUP(AG34,$B$52:$B$80,$I$52:$I$80)</f>
        <v>0</v>
      </c>
      <c r="AH35" s="336"/>
      <c r="AI35" s="336">
        <f>LOOKUP(AI34,$B$52:$B$80,$I$52:$I$80)</f>
        <v>0</v>
      </c>
      <c r="AJ35" s="336"/>
      <c r="AK35" s="336">
        <f>LOOKUP(AK34,$B$52:$B$80,$I$52:$I$80)</f>
        <v>0</v>
      </c>
      <c r="AL35" s="336"/>
      <c r="AM35" s="336">
        <f>LOOKUP(AM34,$B$52:$B$80,$I$52:$I$80)</f>
        <v>0</v>
      </c>
      <c r="AN35" s="336"/>
      <c r="AO35" s="336">
        <f>LOOKUP(AO34,$B$52:$B$80,$I$52:$I$80)</f>
        <v>0</v>
      </c>
      <c r="AP35" s="336"/>
      <c r="AQ35" s="336">
        <f>LOOKUP(AQ34,$B$52:$B$80,$I$52:$I$80)</f>
        <v>0</v>
      </c>
      <c r="AR35" s="336"/>
      <c r="AS35" s="336">
        <f>LOOKUP(AS34,$B$52:$B$80,$I$52:$I$80)</f>
        <v>0</v>
      </c>
      <c r="AT35" s="339"/>
      <c r="AU35" s="345">
        <f>LOOKUP(AU34,$B$52:$B$80,$I$52:$I$80)</f>
        <v>0</v>
      </c>
      <c r="AV35" s="336"/>
      <c r="AW35" s="336">
        <f>LOOKUP(AW34,$B$52:$B$80,$I$52:$I$80)</f>
        <v>0</v>
      </c>
      <c r="AX35" s="336"/>
      <c r="AY35" s="336">
        <f>LOOKUP(AY34,$B$52:$B$80,$I$52:$I$80)</f>
        <v>0</v>
      </c>
      <c r="AZ35" s="336"/>
      <c r="BA35" s="336">
        <f>LOOKUP(BA34,$B$52:$B$80,$I$52:$I$80)</f>
        <v>0</v>
      </c>
      <c r="BB35" s="336"/>
      <c r="BC35" s="336">
        <f>LOOKUP(BC34,$B$52:$B$80,$I$52:$I$80)</f>
        <v>0</v>
      </c>
      <c r="BD35" s="336"/>
      <c r="BE35" s="336">
        <f>LOOKUP(BE34,$B$52:$B$80,$I$52:$I$80)</f>
        <v>0</v>
      </c>
      <c r="BF35" s="336"/>
      <c r="BG35" s="336">
        <f>LOOKUP(BG34,$B$52:$B$80,$I$52:$I$80)</f>
        <v>0</v>
      </c>
      <c r="BH35" s="338"/>
      <c r="BI35" s="337">
        <f>LOOKUP(BI34,$B$52:$B$80,$I$52:$I$80)</f>
        <v>0</v>
      </c>
      <c r="BJ35" s="336"/>
      <c r="BK35" s="336">
        <f>LOOKUP(BK34,$B$52:$B$80,$I$52:$I$80)</f>
        <v>0</v>
      </c>
      <c r="BL35" s="336"/>
      <c r="BM35" s="336">
        <f>LOOKUP(BM34,$B$52:$B$80,$I$52:$I$80)</f>
        <v>0</v>
      </c>
      <c r="BN35" s="336"/>
      <c r="BO35" s="336">
        <f>LOOKUP(BO34,$B$52:$B$80,$I$52:$I$80)</f>
        <v>0</v>
      </c>
      <c r="BP35" s="336"/>
      <c r="BQ35" s="336">
        <f>LOOKUP(BQ34,$B$52:$B$80,$I$52:$I$80)</f>
        <v>0</v>
      </c>
      <c r="BR35" s="336"/>
      <c r="BS35" s="336">
        <f>LOOKUP(BS34,$B$52:$B$80,$I$52:$I$80)</f>
        <v>0</v>
      </c>
      <c r="BT35" s="336"/>
      <c r="BU35" s="336">
        <f>LOOKUP(BU34,$B$52:$B$80,$I$52:$I$80)</f>
        <v>0</v>
      </c>
      <c r="BV35" s="339"/>
      <c r="BW35" s="345">
        <f>LOOKUP(BW34,$B$52:$B$80,$I$52:$I$80)</f>
        <v>0</v>
      </c>
      <c r="BX35" s="336"/>
      <c r="BY35" s="336">
        <f>LOOKUP(BY34,$B$52:$B$80,$I$52:$I$80)</f>
        <v>0</v>
      </c>
      <c r="BZ35" s="336"/>
      <c r="CA35" s="336">
        <f>LOOKUP(CA34,$B$52:$B$80,$I$52:$I$80)</f>
        <v>0</v>
      </c>
      <c r="CB35" s="346"/>
      <c r="CC35" s="341"/>
      <c r="CD35" s="342"/>
      <c r="CE35" s="344"/>
      <c r="CF35" s="395"/>
    </row>
    <row r="36" spans="2:84" ht="24.75" customHeight="1">
      <c r="B36" s="307"/>
      <c r="C36" s="309"/>
      <c r="D36" s="310"/>
      <c r="E36" s="129"/>
      <c r="F36" s="130"/>
      <c r="G36" s="131"/>
      <c r="H36" s="313" t="s">
        <v>18</v>
      </c>
      <c r="I36" s="314"/>
      <c r="J36" s="315"/>
      <c r="K36" s="313" t="s">
        <v>88</v>
      </c>
      <c r="L36" s="131"/>
      <c r="M36" s="129"/>
      <c r="N36" s="130"/>
      <c r="O36" s="130"/>
      <c r="P36" s="326"/>
      <c r="Q36" s="328" t="s">
        <v>19</v>
      </c>
      <c r="R36" s="329"/>
      <c r="S36" s="118"/>
      <c r="T36" s="116"/>
      <c r="U36" s="116"/>
      <c r="V36" s="116"/>
      <c r="W36" s="116"/>
      <c r="X36" s="116"/>
      <c r="Y36" s="116"/>
      <c r="Z36" s="116"/>
      <c r="AA36" s="116"/>
      <c r="AB36" s="116"/>
      <c r="AC36" s="116"/>
      <c r="AD36" s="116"/>
      <c r="AE36" s="116"/>
      <c r="AF36" s="117"/>
      <c r="AG36" s="118"/>
      <c r="AH36" s="116"/>
      <c r="AI36" s="116"/>
      <c r="AJ36" s="116"/>
      <c r="AK36" s="116"/>
      <c r="AL36" s="116"/>
      <c r="AM36" s="116"/>
      <c r="AN36" s="116"/>
      <c r="AO36" s="116"/>
      <c r="AP36" s="116"/>
      <c r="AQ36" s="116"/>
      <c r="AR36" s="116"/>
      <c r="AS36" s="116"/>
      <c r="AT36" s="117"/>
      <c r="AU36" s="118"/>
      <c r="AV36" s="116"/>
      <c r="AW36" s="116"/>
      <c r="AX36" s="116"/>
      <c r="AY36" s="116"/>
      <c r="AZ36" s="116"/>
      <c r="BA36" s="116"/>
      <c r="BB36" s="116"/>
      <c r="BC36" s="116"/>
      <c r="BD36" s="116"/>
      <c r="BE36" s="116"/>
      <c r="BF36" s="116"/>
      <c r="BG36" s="116"/>
      <c r="BH36" s="117"/>
      <c r="BI36" s="118"/>
      <c r="BJ36" s="116"/>
      <c r="BK36" s="116"/>
      <c r="BL36" s="116"/>
      <c r="BM36" s="116"/>
      <c r="BN36" s="116"/>
      <c r="BO36" s="116"/>
      <c r="BP36" s="116"/>
      <c r="BQ36" s="116"/>
      <c r="BR36" s="116"/>
      <c r="BS36" s="116"/>
      <c r="BT36" s="116"/>
      <c r="BU36" s="116"/>
      <c r="BV36" s="117"/>
      <c r="BW36" s="112"/>
      <c r="BX36" s="113"/>
      <c r="BY36" s="114"/>
      <c r="BZ36" s="113"/>
      <c r="CA36" s="114"/>
      <c r="CB36" s="115"/>
      <c r="CC36" s="340">
        <f>S37+U37+W37+Y37+AA37+AC37+AE37+AG37+AI37+AK37+AM37+AO37+AQ37+AS37+AU37+AW37+AY37+BA37+BC37+BE37+BG37+BI37+BK37+BM37+BO37+BQ37+BS37+BU37</f>
        <v>0</v>
      </c>
      <c r="CD36" s="342">
        <f>ROUNDDOWN(CC36/4,1)</f>
        <v>0</v>
      </c>
      <c r="CE36" s="343">
        <f>CC36+BW37+BY37+CA37</f>
        <v>0</v>
      </c>
      <c r="CF36" s="394"/>
    </row>
    <row r="37" spans="2:84" ht="24.75" customHeight="1">
      <c r="B37" s="307"/>
      <c r="C37" s="330"/>
      <c r="D37" s="331"/>
      <c r="E37" s="151"/>
      <c r="F37" s="152"/>
      <c r="G37" s="153"/>
      <c r="H37" s="332"/>
      <c r="I37" s="333"/>
      <c r="J37" s="334"/>
      <c r="K37" s="151"/>
      <c r="L37" s="153"/>
      <c r="M37" s="151"/>
      <c r="N37" s="152"/>
      <c r="O37" s="152"/>
      <c r="P37" s="335"/>
      <c r="Q37" s="31" t="s">
        <v>28</v>
      </c>
      <c r="R37" s="5" t="s">
        <v>29</v>
      </c>
      <c r="S37" s="337">
        <f>LOOKUP(S18,$B$52:$B$80,$I$52:$I$80)</f>
        <v>0</v>
      </c>
      <c r="T37" s="336"/>
      <c r="U37" s="336">
        <f>LOOKUP(U18,$B$52:$B$80,$I$52:$I$80)</f>
        <v>0</v>
      </c>
      <c r="V37" s="336"/>
      <c r="W37" s="336">
        <f>LOOKUP(W36,$B$52:$B$80,$I$52:$I$80)</f>
        <v>0</v>
      </c>
      <c r="X37" s="336"/>
      <c r="Y37" s="336">
        <f>LOOKUP(Y36,$B$52:$B$80,$I$52:$I$80)</f>
        <v>0</v>
      </c>
      <c r="Z37" s="336"/>
      <c r="AA37" s="336">
        <f>LOOKUP(AA36,$B$52:$B$80,$I$52:$I$80)</f>
        <v>0</v>
      </c>
      <c r="AB37" s="336"/>
      <c r="AC37" s="336">
        <f>LOOKUP(AC36,$B$52:$B$80,$I$52:$I$80)</f>
        <v>0</v>
      </c>
      <c r="AD37" s="336"/>
      <c r="AE37" s="336">
        <f>LOOKUP(AE36,$B$52:$B$80,$I$52:$I$80)</f>
        <v>0</v>
      </c>
      <c r="AF37" s="338"/>
      <c r="AG37" s="337">
        <f>LOOKUP(AG36,$B$52:$B$80,$I$52:$I$80)</f>
        <v>0</v>
      </c>
      <c r="AH37" s="336"/>
      <c r="AI37" s="336">
        <f>LOOKUP(AI36,$B$52:$B$80,$I$52:$I$80)</f>
        <v>0</v>
      </c>
      <c r="AJ37" s="336"/>
      <c r="AK37" s="336">
        <f>LOOKUP(AK36,$B$52:$B$80,$I$52:$I$80)</f>
        <v>0</v>
      </c>
      <c r="AL37" s="336"/>
      <c r="AM37" s="336">
        <f>LOOKUP(AM36,$B$52:$B$80,$I$52:$I$80)</f>
        <v>0</v>
      </c>
      <c r="AN37" s="336"/>
      <c r="AO37" s="336">
        <f>LOOKUP(AO36,$B$52:$B$80,$I$52:$I$80)</f>
        <v>0</v>
      </c>
      <c r="AP37" s="336"/>
      <c r="AQ37" s="336">
        <f>LOOKUP(AQ36,$B$52:$B$80,$I$52:$I$80)</f>
        <v>0</v>
      </c>
      <c r="AR37" s="336"/>
      <c r="AS37" s="336">
        <f>LOOKUP(AS36,$B$52:$B$80,$I$52:$I$80)</f>
        <v>0</v>
      </c>
      <c r="AT37" s="339"/>
      <c r="AU37" s="345">
        <f>LOOKUP(AU36,$B$52:$B$80,$I$52:$I$80)</f>
        <v>0</v>
      </c>
      <c r="AV37" s="336"/>
      <c r="AW37" s="336">
        <f>LOOKUP(AW36,$B$52:$B$80,$I$52:$I$80)</f>
        <v>0</v>
      </c>
      <c r="AX37" s="336"/>
      <c r="AY37" s="336">
        <f>LOOKUP(AY36,$B$52:$B$80,$I$52:$I$80)</f>
        <v>0</v>
      </c>
      <c r="AZ37" s="336"/>
      <c r="BA37" s="336">
        <f>LOOKUP(BA36,$B$52:$B$80,$I$52:$I$80)</f>
        <v>0</v>
      </c>
      <c r="BB37" s="336"/>
      <c r="BC37" s="336">
        <f>LOOKUP(BC36,$B$52:$B$80,$I$52:$I$80)</f>
        <v>0</v>
      </c>
      <c r="BD37" s="336"/>
      <c r="BE37" s="336">
        <f>LOOKUP(BE36,$B$52:$B$80,$I$52:$I$80)</f>
        <v>0</v>
      </c>
      <c r="BF37" s="336"/>
      <c r="BG37" s="336">
        <f>LOOKUP(BG36,$B$52:$B$80,$I$52:$I$80)</f>
        <v>0</v>
      </c>
      <c r="BH37" s="338"/>
      <c r="BI37" s="337">
        <f>LOOKUP(BI36,$B$52:$B$80,$I$52:$I$80)</f>
        <v>0</v>
      </c>
      <c r="BJ37" s="336"/>
      <c r="BK37" s="336">
        <f>LOOKUP(BK36,$B$52:$B$80,$I$52:$I$80)</f>
        <v>0</v>
      </c>
      <c r="BL37" s="336"/>
      <c r="BM37" s="336">
        <f>LOOKUP(BM36,$B$52:$B$80,$I$52:$I$80)</f>
        <v>0</v>
      </c>
      <c r="BN37" s="336"/>
      <c r="BO37" s="336">
        <f>LOOKUP(BO36,$B$52:$B$80,$I$52:$I$80)</f>
        <v>0</v>
      </c>
      <c r="BP37" s="336"/>
      <c r="BQ37" s="336">
        <f>LOOKUP(BQ36,$B$52:$B$80,$I$52:$I$80)</f>
        <v>0</v>
      </c>
      <c r="BR37" s="336"/>
      <c r="BS37" s="336">
        <f>LOOKUP(BS36,$B$52:$B$80,$I$52:$I$80)</f>
        <v>0</v>
      </c>
      <c r="BT37" s="336"/>
      <c r="BU37" s="336">
        <f>LOOKUP(BU36,$B$52:$B$80,$I$52:$I$80)</f>
        <v>0</v>
      </c>
      <c r="BV37" s="339"/>
      <c r="BW37" s="345">
        <f>LOOKUP(BW36,$B$52:$B$80,$I$52:$I$80)</f>
        <v>0</v>
      </c>
      <c r="BX37" s="336"/>
      <c r="BY37" s="336">
        <f>LOOKUP(BY36,$B$52:$B$80,$I$52:$I$80)</f>
        <v>0</v>
      </c>
      <c r="BZ37" s="336"/>
      <c r="CA37" s="336">
        <f>LOOKUP(CA36,$B$52:$B$80,$I$52:$I$80)</f>
        <v>0</v>
      </c>
      <c r="CB37" s="346"/>
      <c r="CC37" s="341"/>
      <c r="CD37" s="342"/>
      <c r="CE37" s="344"/>
      <c r="CF37" s="395"/>
    </row>
    <row r="38" spans="2:84" ht="24.75" customHeight="1">
      <c r="B38" s="307"/>
      <c r="C38" s="309"/>
      <c r="D38" s="310"/>
      <c r="E38" s="129"/>
      <c r="F38" s="130"/>
      <c r="G38" s="131"/>
      <c r="H38" s="313" t="s">
        <v>18</v>
      </c>
      <c r="I38" s="314"/>
      <c r="J38" s="315"/>
      <c r="K38" s="313" t="s">
        <v>88</v>
      </c>
      <c r="L38" s="131"/>
      <c r="M38" s="129"/>
      <c r="N38" s="130"/>
      <c r="O38" s="130"/>
      <c r="P38" s="326"/>
      <c r="Q38" s="328" t="s">
        <v>19</v>
      </c>
      <c r="R38" s="329"/>
      <c r="S38" s="348"/>
      <c r="T38" s="349"/>
      <c r="U38" s="349"/>
      <c r="V38" s="349"/>
      <c r="W38" s="349"/>
      <c r="X38" s="349"/>
      <c r="Y38" s="349"/>
      <c r="Z38" s="349"/>
      <c r="AA38" s="349"/>
      <c r="AB38" s="349"/>
      <c r="AC38" s="349"/>
      <c r="AD38" s="349"/>
      <c r="AE38" s="349"/>
      <c r="AF38" s="350"/>
      <c r="AG38" s="348"/>
      <c r="AH38" s="349"/>
      <c r="AI38" s="349"/>
      <c r="AJ38" s="349"/>
      <c r="AK38" s="349"/>
      <c r="AL38" s="349"/>
      <c r="AM38" s="349"/>
      <c r="AN38" s="349"/>
      <c r="AO38" s="349"/>
      <c r="AP38" s="349"/>
      <c r="AQ38" s="349"/>
      <c r="AR38" s="349"/>
      <c r="AS38" s="349"/>
      <c r="AT38" s="350"/>
      <c r="AU38" s="348"/>
      <c r="AV38" s="349"/>
      <c r="AW38" s="349"/>
      <c r="AX38" s="349"/>
      <c r="AY38" s="349"/>
      <c r="AZ38" s="349"/>
      <c r="BA38" s="349"/>
      <c r="BB38" s="349"/>
      <c r="BC38" s="349"/>
      <c r="BD38" s="349"/>
      <c r="BE38" s="349"/>
      <c r="BF38" s="349"/>
      <c r="BG38" s="349"/>
      <c r="BH38" s="350"/>
      <c r="BI38" s="348"/>
      <c r="BJ38" s="349"/>
      <c r="BK38" s="349"/>
      <c r="BL38" s="349"/>
      <c r="BM38" s="349"/>
      <c r="BN38" s="349"/>
      <c r="BO38" s="349"/>
      <c r="BP38" s="349"/>
      <c r="BQ38" s="349"/>
      <c r="BR38" s="349"/>
      <c r="BS38" s="349"/>
      <c r="BT38" s="349"/>
      <c r="BU38" s="349"/>
      <c r="BV38" s="350"/>
      <c r="BW38" s="351"/>
      <c r="BX38" s="347"/>
      <c r="BY38" s="119"/>
      <c r="BZ38" s="347"/>
      <c r="CA38" s="119"/>
      <c r="CB38" s="120"/>
      <c r="CC38" s="340">
        <f>S39+U39+W39+Y39+AA39+AC39+AE39+AG39+AI39+AK39+AM39+AO39+AQ39+AS39+AU39+AW39+AY39+BA39+BC39+BE39+BG39+BI39+BK39+BM39+BO39+BQ39+BS39+BU39</f>
        <v>0</v>
      </c>
      <c r="CD38" s="342">
        <f>ROUNDDOWN(CC38/4,1)</f>
        <v>0</v>
      </c>
      <c r="CE38" s="343">
        <f>CC38+BW39+BY39+CA39</f>
        <v>0</v>
      </c>
      <c r="CF38" s="394"/>
    </row>
    <row r="39" spans="2:84" ht="24.75" customHeight="1">
      <c r="B39" s="307"/>
      <c r="C39" s="330"/>
      <c r="D39" s="331"/>
      <c r="E39" s="151"/>
      <c r="F39" s="152"/>
      <c r="G39" s="153"/>
      <c r="H39" s="332"/>
      <c r="I39" s="333"/>
      <c r="J39" s="334"/>
      <c r="K39" s="151"/>
      <c r="L39" s="153"/>
      <c r="M39" s="151"/>
      <c r="N39" s="152"/>
      <c r="O39" s="152"/>
      <c r="P39" s="335"/>
      <c r="Q39" s="31" t="s">
        <v>28</v>
      </c>
      <c r="R39" s="5" t="s">
        <v>29</v>
      </c>
      <c r="S39" s="337">
        <f>LOOKUP(S16,$B$52:$B$80,$I$52:$I$80)</f>
        <v>0</v>
      </c>
      <c r="T39" s="336"/>
      <c r="U39" s="336">
        <f>LOOKUP(U16,$B$52:$B$80,$I$52:$I$80)</f>
        <v>0</v>
      </c>
      <c r="V39" s="336"/>
      <c r="W39" s="336">
        <f>LOOKUP(W38,$B$52:$B$80,$I$52:$I$80)</f>
        <v>0</v>
      </c>
      <c r="X39" s="336"/>
      <c r="Y39" s="336">
        <f>LOOKUP(Y38,$B$52:$B$80,$I$52:$I$80)</f>
        <v>0</v>
      </c>
      <c r="Z39" s="336"/>
      <c r="AA39" s="336">
        <f>LOOKUP(AA38,$B$52:$B$80,$I$52:$I$80)</f>
        <v>0</v>
      </c>
      <c r="AB39" s="336"/>
      <c r="AC39" s="336">
        <f>LOOKUP(AC38,$B$52:$B$80,$I$52:$I$80)</f>
        <v>0</v>
      </c>
      <c r="AD39" s="336"/>
      <c r="AE39" s="336">
        <f>LOOKUP(AE38,$B$52:$B$80,$I$52:$I$80)</f>
        <v>0</v>
      </c>
      <c r="AF39" s="338"/>
      <c r="AG39" s="337">
        <f>LOOKUP(AG38,$B$52:$B$80,$I$52:$I$80)</f>
        <v>0</v>
      </c>
      <c r="AH39" s="336"/>
      <c r="AI39" s="336">
        <f>LOOKUP(AI38,$B$52:$B$80,$I$52:$I$80)</f>
        <v>0</v>
      </c>
      <c r="AJ39" s="336"/>
      <c r="AK39" s="336">
        <f>LOOKUP(AK38,$B$52:$B$80,$I$52:$I$80)</f>
        <v>0</v>
      </c>
      <c r="AL39" s="336"/>
      <c r="AM39" s="336">
        <f>LOOKUP(AM38,$B$52:$B$80,$I$52:$I$80)</f>
        <v>0</v>
      </c>
      <c r="AN39" s="336"/>
      <c r="AO39" s="336">
        <f>LOOKUP(AO38,$B$52:$B$80,$I$52:$I$80)</f>
        <v>0</v>
      </c>
      <c r="AP39" s="336"/>
      <c r="AQ39" s="336">
        <f>LOOKUP(AQ38,$B$52:$B$80,$I$52:$I$80)</f>
        <v>0</v>
      </c>
      <c r="AR39" s="336"/>
      <c r="AS39" s="336">
        <f>LOOKUP(AS38,$B$52:$B$80,$I$52:$I$80)</f>
        <v>0</v>
      </c>
      <c r="AT39" s="339"/>
      <c r="AU39" s="345">
        <f>LOOKUP(AU38,$B$52:$B$80,$I$52:$I$80)</f>
        <v>0</v>
      </c>
      <c r="AV39" s="336"/>
      <c r="AW39" s="336">
        <f>LOOKUP(AW38,$B$52:$B$80,$I$52:$I$80)</f>
        <v>0</v>
      </c>
      <c r="AX39" s="336"/>
      <c r="AY39" s="336">
        <f>LOOKUP(AY38,$B$52:$B$80,$I$52:$I$80)</f>
        <v>0</v>
      </c>
      <c r="AZ39" s="336"/>
      <c r="BA39" s="336">
        <f>LOOKUP(BA38,$B$52:$B$80,$I$52:$I$80)</f>
        <v>0</v>
      </c>
      <c r="BB39" s="336"/>
      <c r="BC39" s="336">
        <f>LOOKUP(BC38,$B$52:$B$80,$I$52:$I$80)</f>
        <v>0</v>
      </c>
      <c r="BD39" s="336"/>
      <c r="BE39" s="336">
        <f>LOOKUP(BE38,$B$52:$B$80,$I$52:$I$80)</f>
        <v>0</v>
      </c>
      <c r="BF39" s="336"/>
      <c r="BG39" s="336">
        <f>LOOKUP(BG38,$B$52:$B$80,$I$52:$I$80)</f>
        <v>0</v>
      </c>
      <c r="BH39" s="338"/>
      <c r="BI39" s="337">
        <f>LOOKUP(BI38,$B$52:$B$80,$I$52:$I$80)</f>
        <v>0</v>
      </c>
      <c r="BJ39" s="336"/>
      <c r="BK39" s="336">
        <f>LOOKUP(BK38,$B$52:$B$80,$I$52:$I$80)</f>
        <v>0</v>
      </c>
      <c r="BL39" s="336"/>
      <c r="BM39" s="336">
        <f>LOOKUP(BM38,$B$52:$B$80,$I$52:$I$80)</f>
        <v>0</v>
      </c>
      <c r="BN39" s="336"/>
      <c r="BO39" s="336">
        <f>LOOKUP(BO38,$B$52:$B$80,$I$52:$I$80)</f>
        <v>0</v>
      </c>
      <c r="BP39" s="336"/>
      <c r="BQ39" s="336">
        <f>LOOKUP(BQ38,$B$52:$B$80,$I$52:$I$80)</f>
        <v>0</v>
      </c>
      <c r="BR39" s="336"/>
      <c r="BS39" s="336">
        <f>LOOKUP(BS38,$B$52:$B$80,$I$52:$I$80)</f>
        <v>0</v>
      </c>
      <c r="BT39" s="336"/>
      <c r="BU39" s="336">
        <f>LOOKUP(BU38,$B$52:$B$80,$I$52:$I$80)</f>
        <v>0</v>
      </c>
      <c r="BV39" s="339"/>
      <c r="BW39" s="345">
        <f>LOOKUP(BW38,$B$52:$B$80,$I$52:$I$80)</f>
        <v>0</v>
      </c>
      <c r="BX39" s="336"/>
      <c r="BY39" s="336">
        <f>LOOKUP(BY38,$B$52:$B$80,$I$52:$I$80)</f>
        <v>0</v>
      </c>
      <c r="BZ39" s="336"/>
      <c r="CA39" s="336">
        <f>LOOKUP(CA38,$B$52:$B$80,$I$52:$I$80)</f>
        <v>0</v>
      </c>
      <c r="CB39" s="346"/>
      <c r="CC39" s="341"/>
      <c r="CD39" s="342"/>
      <c r="CE39" s="344"/>
      <c r="CF39" s="395"/>
    </row>
    <row r="40" spans="2:84" ht="24.75" customHeight="1">
      <c r="B40" s="307"/>
      <c r="C40" s="309"/>
      <c r="D40" s="310"/>
      <c r="E40" s="129"/>
      <c r="F40" s="130"/>
      <c r="G40" s="131"/>
      <c r="H40" s="313" t="s">
        <v>18</v>
      </c>
      <c r="I40" s="314"/>
      <c r="J40" s="315"/>
      <c r="K40" s="313" t="s">
        <v>88</v>
      </c>
      <c r="L40" s="131"/>
      <c r="M40" s="129"/>
      <c r="N40" s="130"/>
      <c r="O40" s="130"/>
      <c r="P40" s="326"/>
      <c r="Q40" s="328" t="s">
        <v>19</v>
      </c>
      <c r="R40" s="329"/>
      <c r="S40" s="118"/>
      <c r="T40" s="116"/>
      <c r="U40" s="116"/>
      <c r="V40" s="116"/>
      <c r="W40" s="116"/>
      <c r="X40" s="116"/>
      <c r="Y40" s="116"/>
      <c r="Z40" s="116"/>
      <c r="AA40" s="116"/>
      <c r="AB40" s="116"/>
      <c r="AC40" s="116"/>
      <c r="AD40" s="116"/>
      <c r="AE40" s="116"/>
      <c r="AF40" s="117"/>
      <c r="AG40" s="118"/>
      <c r="AH40" s="116"/>
      <c r="AI40" s="116"/>
      <c r="AJ40" s="116"/>
      <c r="AK40" s="116"/>
      <c r="AL40" s="116"/>
      <c r="AM40" s="116"/>
      <c r="AN40" s="116"/>
      <c r="AO40" s="116"/>
      <c r="AP40" s="116"/>
      <c r="AQ40" s="116"/>
      <c r="AR40" s="116"/>
      <c r="AS40" s="116"/>
      <c r="AT40" s="117"/>
      <c r="AU40" s="118"/>
      <c r="AV40" s="116"/>
      <c r="AW40" s="116"/>
      <c r="AX40" s="116"/>
      <c r="AY40" s="116"/>
      <c r="AZ40" s="116"/>
      <c r="BA40" s="116"/>
      <c r="BB40" s="116"/>
      <c r="BC40" s="116"/>
      <c r="BD40" s="116"/>
      <c r="BE40" s="116"/>
      <c r="BF40" s="116"/>
      <c r="BG40" s="116"/>
      <c r="BH40" s="117"/>
      <c r="BI40" s="118"/>
      <c r="BJ40" s="116"/>
      <c r="BK40" s="116"/>
      <c r="BL40" s="116"/>
      <c r="BM40" s="116"/>
      <c r="BN40" s="116"/>
      <c r="BO40" s="116"/>
      <c r="BP40" s="116"/>
      <c r="BQ40" s="116"/>
      <c r="BR40" s="116"/>
      <c r="BS40" s="116"/>
      <c r="BT40" s="116"/>
      <c r="BU40" s="116"/>
      <c r="BV40" s="117"/>
      <c r="BW40" s="112"/>
      <c r="BX40" s="113"/>
      <c r="BY40" s="114"/>
      <c r="BZ40" s="113"/>
      <c r="CA40" s="114"/>
      <c r="CB40" s="115"/>
      <c r="CC40" s="340">
        <f>S41+U41+W41+Y41+AA41+AC41+AE41+AG41+AI41+AK41+AM41+AO41+AQ41+AS41+AU41+AW41+AY41+BA41+BC41+BE41+BG41+BI41+BK41+BM41+BO41+BQ41+BS41+BU41</f>
        <v>0</v>
      </c>
      <c r="CD40" s="342">
        <f>ROUNDDOWN(CC40/4,1)</f>
        <v>0</v>
      </c>
      <c r="CE40" s="343">
        <f>CC40+BW41+BY41+CA41</f>
        <v>0</v>
      </c>
      <c r="CF40" s="394"/>
    </row>
    <row r="41" spans="2:84" ht="24.75" customHeight="1">
      <c r="B41" s="307"/>
      <c r="C41" s="330"/>
      <c r="D41" s="331"/>
      <c r="E41" s="151"/>
      <c r="F41" s="152"/>
      <c r="G41" s="153"/>
      <c r="H41" s="332"/>
      <c r="I41" s="333"/>
      <c r="J41" s="334"/>
      <c r="K41" s="151"/>
      <c r="L41" s="153"/>
      <c r="M41" s="151"/>
      <c r="N41" s="152"/>
      <c r="O41" s="152"/>
      <c r="P41" s="335"/>
      <c r="Q41" s="31" t="s">
        <v>28</v>
      </c>
      <c r="R41" s="5" t="s">
        <v>29</v>
      </c>
      <c r="S41" s="337">
        <f>LOOKUP(S18,$B$52:$B$80,$I$52:$I$80)</f>
        <v>0</v>
      </c>
      <c r="T41" s="336"/>
      <c r="U41" s="336">
        <f>LOOKUP(U18,$B$52:$B$80,$I$52:$I$80)</f>
        <v>0</v>
      </c>
      <c r="V41" s="336"/>
      <c r="W41" s="336">
        <f>LOOKUP(W40,$B$52:$B$80,$I$52:$I$80)</f>
        <v>0</v>
      </c>
      <c r="X41" s="336"/>
      <c r="Y41" s="336">
        <f>LOOKUP(Y40,$B$52:$B$80,$I$52:$I$80)</f>
        <v>0</v>
      </c>
      <c r="Z41" s="336"/>
      <c r="AA41" s="336">
        <f>LOOKUP(AA40,$B$52:$B$80,$I$52:$I$80)</f>
        <v>0</v>
      </c>
      <c r="AB41" s="336"/>
      <c r="AC41" s="336">
        <f>LOOKUP(AC40,$B$52:$B$80,$I$52:$I$80)</f>
        <v>0</v>
      </c>
      <c r="AD41" s="336"/>
      <c r="AE41" s="336">
        <f>LOOKUP(AE40,$B$52:$B$80,$I$52:$I$80)</f>
        <v>0</v>
      </c>
      <c r="AF41" s="338"/>
      <c r="AG41" s="337">
        <f>LOOKUP(AG40,$B$52:$B$80,$I$52:$I$80)</f>
        <v>0</v>
      </c>
      <c r="AH41" s="336"/>
      <c r="AI41" s="336">
        <f>LOOKUP(AI40,$B$52:$B$80,$I$52:$I$80)</f>
        <v>0</v>
      </c>
      <c r="AJ41" s="336"/>
      <c r="AK41" s="336">
        <f>LOOKUP(AK40,$B$52:$B$80,$I$52:$I$80)</f>
        <v>0</v>
      </c>
      <c r="AL41" s="336"/>
      <c r="AM41" s="336">
        <f>LOOKUP(AM40,$B$52:$B$80,$I$52:$I$80)</f>
        <v>0</v>
      </c>
      <c r="AN41" s="336"/>
      <c r="AO41" s="336">
        <f>LOOKUP(AO40,$B$52:$B$80,$I$52:$I$80)</f>
        <v>0</v>
      </c>
      <c r="AP41" s="336"/>
      <c r="AQ41" s="336">
        <f>LOOKUP(AQ40,$B$52:$B$80,$I$52:$I$80)</f>
        <v>0</v>
      </c>
      <c r="AR41" s="336"/>
      <c r="AS41" s="336">
        <f>LOOKUP(AS40,$B$52:$B$80,$I$52:$I$80)</f>
        <v>0</v>
      </c>
      <c r="AT41" s="339"/>
      <c r="AU41" s="345">
        <f>LOOKUP(AU40,$B$52:$B$80,$I$52:$I$80)</f>
        <v>0</v>
      </c>
      <c r="AV41" s="336"/>
      <c r="AW41" s="336">
        <f>LOOKUP(AW40,$B$52:$B$80,$I$52:$I$80)</f>
        <v>0</v>
      </c>
      <c r="AX41" s="336"/>
      <c r="AY41" s="336">
        <f>LOOKUP(AY40,$B$52:$B$80,$I$52:$I$80)</f>
        <v>0</v>
      </c>
      <c r="AZ41" s="336"/>
      <c r="BA41" s="336">
        <f>LOOKUP(BA40,$B$52:$B$80,$I$52:$I$80)</f>
        <v>0</v>
      </c>
      <c r="BB41" s="336"/>
      <c r="BC41" s="336">
        <f>LOOKUP(BC40,$B$52:$B$80,$I$52:$I$80)</f>
        <v>0</v>
      </c>
      <c r="BD41" s="336"/>
      <c r="BE41" s="336">
        <f>LOOKUP(BE40,$B$52:$B$80,$I$52:$I$80)</f>
        <v>0</v>
      </c>
      <c r="BF41" s="336"/>
      <c r="BG41" s="336">
        <f>LOOKUP(BG40,$B$52:$B$80,$I$52:$I$80)</f>
        <v>0</v>
      </c>
      <c r="BH41" s="338"/>
      <c r="BI41" s="337">
        <f>LOOKUP(BI40,$B$52:$B$80,$I$52:$I$80)</f>
        <v>0</v>
      </c>
      <c r="BJ41" s="336"/>
      <c r="BK41" s="336">
        <f>LOOKUP(BK40,$B$52:$B$80,$I$52:$I$80)</f>
        <v>0</v>
      </c>
      <c r="BL41" s="336"/>
      <c r="BM41" s="336">
        <f>LOOKUP(BM40,$B$52:$B$80,$I$52:$I$80)</f>
        <v>0</v>
      </c>
      <c r="BN41" s="336"/>
      <c r="BO41" s="336">
        <f>LOOKUP(BO40,$B$52:$B$80,$I$52:$I$80)</f>
        <v>0</v>
      </c>
      <c r="BP41" s="336"/>
      <c r="BQ41" s="336">
        <f>LOOKUP(BQ40,$B$52:$B$80,$I$52:$I$80)</f>
        <v>0</v>
      </c>
      <c r="BR41" s="336"/>
      <c r="BS41" s="336">
        <f>LOOKUP(BS40,$B$52:$B$80,$I$52:$I$80)</f>
        <v>0</v>
      </c>
      <c r="BT41" s="336"/>
      <c r="BU41" s="336">
        <f>LOOKUP(BU40,$B$52:$B$80,$I$52:$I$80)</f>
        <v>0</v>
      </c>
      <c r="BV41" s="339"/>
      <c r="BW41" s="345">
        <f>LOOKUP(BW40,$B$52:$B$80,$I$52:$I$80)</f>
        <v>0</v>
      </c>
      <c r="BX41" s="336"/>
      <c r="BY41" s="336">
        <f>LOOKUP(BY40,$B$52:$B$80,$I$52:$I$80)</f>
        <v>0</v>
      </c>
      <c r="BZ41" s="336"/>
      <c r="CA41" s="336">
        <f>LOOKUP(CA40,$B$52:$B$80,$I$52:$I$80)</f>
        <v>0</v>
      </c>
      <c r="CB41" s="346"/>
      <c r="CC41" s="341"/>
      <c r="CD41" s="342"/>
      <c r="CE41" s="344"/>
      <c r="CF41" s="395"/>
    </row>
    <row r="42" spans="2:84" ht="24.75" customHeight="1">
      <c r="B42" s="307"/>
      <c r="C42" s="309"/>
      <c r="D42" s="310"/>
      <c r="E42" s="129"/>
      <c r="F42" s="130"/>
      <c r="G42" s="131"/>
      <c r="H42" s="313" t="s">
        <v>18</v>
      </c>
      <c r="I42" s="314"/>
      <c r="J42" s="315"/>
      <c r="K42" s="313" t="s">
        <v>88</v>
      </c>
      <c r="L42" s="131"/>
      <c r="M42" s="129"/>
      <c r="N42" s="130"/>
      <c r="O42" s="130"/>
      <c r="P42" s="326"/>
      <c r="Q42" s="328" t="s">
        <v>19</v>
      </c>
      <c r="R42" s="329"/>
      <c r="S42" s="118"/>
      <c r="T42" s="116"/>
      <c r="U42" s="116"/>
      <c r="V42" s="116"/>
      <c r="W42" s="116"/>
      <c r="X42" s="116"/>
      <c r="Y42" s="116"/>
      <c r="Z42" s="116"/>
      <c r="AA42" s="116"/>
      <c r="AB42" s="116"/>
      <c r="AC42" s="116"/>
      <c r="AD42" s="116"/>
      <c r="AE42" s="116"/>
      <c r="AF42" s="117"/>
      <c r="AG42" s="118"/>
      <c r="AH42" s="116"/>
      <c r="AI42" s="116"/>
      <c r="AJ42" s="116"/>
      <c r="AK42" s="116"/>
      <c r="AL42" s="116"/>
      <c r="AM42" s="116"/>
      <c r="AN42" s="116"/>
      <c r="AO42" s="116"/>
      <c r="AP42" s="116"/>
      <c r="AQ42" s="116"/>
      <c r="AR42" s="116"/>
      <c r="AS42" s="116"/>
      <c r="AT42" s="117"/>
      <c r="AU42" s="118"/>
      <c r="AV42" s="116"/>
      <c r="AW42" s="116"/>
      <c r="AX42" s="116"/>
      <c r="AY42" s="116"/>
      <c r="AZ42" s="116"/>
      <c r="BA42" s="116"/>
      <c r="BB42" s="116"/>
      <c r="BC42" s="116"/>
      <c r="BD42" s="116"/>
      <c r="BE42" s="116"/>
      <c r="BF42" s="116"/>
      <c r="BG42" s="116"/>
      <c r="BH42" s="117"/>
      <c r="BI42" s="118"/>
      <c r="BJ42" s="116"/>
      <c r="BK42" s="116"/>
      <c r="BL42" s="116"/>
      <c r="BM42" s="116"/>
      <c r="BN42" s="116"/>
      <c r="BO42" s="116"/>
      <c r="BP42" s="116"/>
      <c r="BQ42" s="116"/>
      <c r="BR42" s="116"/>
      <c r="BS42" s="116"/>
      <c r="BT42" s="116"/>
      <c r="BU42" s="116"/>
      <c r="BV42" s="117"/>
      <c r="BW42" s="112"/>
      <c r="BX42" s="113"/>
      <c r="BY42" s="114"/>
      <c r="BZ42" s="113"/>
      <c r="CA42" s="114"/>
      <c r="CB42" s="115"/>
      <c r="CC42" s="340">
        <f>S43+U43+W43+Y43+AA43+AC43+AE43+AG43+AI43+AK43+AM43+AO43+AQ43+AS43+AU43+AW43+AY43+BA43+BC43+BE43+BG43+BI43+BK43+BM43+BO43+BQ43+BS43+BU43</f>
        <v>0</v>
      </c>
      <c r="CD42" s="342">
        <f>ROUNDDOWN(CC42/4,1)</f>
        <v>0</v>
      </c>
      <c r="CE42" s="343">
        <f>CC42+BW43+BY43+CA43</f>
        <v>0</v>
      </c>
      <c r="CF42" s="394"/>
    </row>
    <row r="43" spans="2:84" ht="24.75" customHeight="1">
      <c r="B43" s="307"/>
      <c r="C43" s="330"/>
      <c r="D43" s="331"/>
      <c r="E43" s="151"/>
      <c r="F43" s="152"/>
      <c r="G43" s="153"/>
      <c r="H43" s="332"/>
      <c r="I43" s="333"/>
      <c r="J43" s="334"/>
      <c r="K43" s="151"/>
      <c r="L43" s="153"/>
      <c r="M43" s="151"/>
      <c r="N43" s="152"/>
      <c r="O43" s="152"/>
      <c r="P43" s="335"/>
      <c r="Q43" s="31" t="s">
        <v>28</v>
      </c>
      <c r="R43" s="5" t="s">
        <v>29</v>
      </c>
      <c r="S43" s="337">
        <f>LOOKUP(S20,$B$52:$B$80,$I$52:$I$80)</f>
        <v>0</v>
      </c>
      <c r="T43" s="336"/>
      <c r="U43" s="336">
        <f>LOOKUP(U20,$B$52:$B$80,$I$52:$I$80)</f>
        <v>0</v>
      </c>
      <c r="V43" s="336"/>
      <c r="W43" s="336">
        <f>LOOKUP(W42,$B$52:$B$80,$I$52:$I$80)</f>
        <v>0</v>
      </c>
      <c r="X43" s="336"/>
      <c r="Y43" s="336">
        <f>LOOKUP(Y42,$B$52:$B$80,$I$52:$I$80)</f>
        <v>0</v>
      </c>
      <c r="Z43" s="336"/>
      <c r="AA43" s="336">
        <f>LOOKUP(AA42,$B$52:$B$80,$I$52:$I$80)</f>
        <v>0</v>
      </c>
      <c r="AB43" s="336"/>
      <c r="AC43" s="336">
        <f>LOOKUP(AC42,$B$52:$B$80,$I$52:$I$80)</f>
        <v>0</v>
      </c>
      <c r="AD43" s="336"/>
      <c r="AE43" s="336">
        <f>LOOKUP(AE42,$B$52:$B$80,$I$52:$I$80)</f>
        <v>0</v>
      </c>
      <c r="AF43" s="338"/>
      <c r="AG43" s="337">
        <f>LOOKUP(AG42,$B$52:$B$80,$I$52:$I$80)</f>
        <v>0</v>
      </c>
      <c r="AH43" s="336"/>
      <c r="AI43" s="336">
        <f>LOOKUP(AI42,$B$52:$B$80,$I$52:$I$80)</f>
        <v>0</v>
      </c>
      <c r="AJ43" s="336"/>
      <c r="AK43" s="336">
        <f>LOOKUP(AK42,$B$52:$B$80,$I$52:$I$80)</f>
        <v>0</v>
      </c>
      <c r="AL43" s="336"/>
      <c r="AM43" s="336">
        <f>LOOKUP(AM42,$B$52:$B$80,$I$52:$I$80)</f>
        <v>0</v>
      </c>
      <c r="AN43" s="336"/>
      <c r="AO43" s="336">
        <f>LOOKUP(AO42,$B$52:$B$80,$I$52:$I$80)</f>
        <v>0</v>
      </c>
      <c r="AP43" s="336"/>
      <c r="AQ43" s="336">
        <f>LOOKUP(AQ42,$B$52:$B$80,$I$52:$I$80)</f>
        <v>0</v>
      </c>
      <c r="AR43" s="336"/>
      <c r="AS43" s="336">
        <f>LOOKUP(AS42,$B$52:$B$80,$I$52:$I$80)</f>
        <v>0</v>
      </c>
      <c r="AT43" s="339"/>
      <c r="AU43" s="345">
        <f>LOOKUP(AU42,$B$52:$B$80,$I$52:$I$80)</f>
        <v>0</v>
      </c>
      <c r="AV43" s="336"/>
      <c r="AW43" s="336">
        <f>LOOKUP(AW42,$B$52:$B$80,$I$52:$I$80)</f>
        <v>0</v>
      </c>
      <c r="AX43" s="336"/>
      <c r="AY43" s="336">
        <f>LOOKUP(AY42,$B$52:$B$80,$I$52:$I$80)</f>
        <v>0</v>
      </c>
      <c r="AZ43" s="336"/>
      <c r="BA43" s="336">
        <f>LOOKUP(BA42,$B$52:$B$80,$I$52:$I$80)</f>
        <v>0</v>
      </c>
      <c r="BB43" s="336"/>
      <c r="BC43" s="336">
        <f>LOOKUP(BC42,$B$52:$B$80,$I$52:$I$80)</f>
        <v>0</v>
      </c>
      <c r="BD43" s="336"/>
      <c r="BE43" s="336">
        <f>LOOKUP(BE42,$B$52:$B$80,$I$52:$I$80)</f>
        <v>0</v>
      </c>
      <c r="BF43" s="336"/>
      <c r="BG43" s="336">
        <f>LOOKUP(BG42,$B$52:$B$80,$I$52:$I$80)</f>
        <v>0</v>
      </c>
      <c r="BH43" s="338"/>
      <c r="BI43" s="337">
        <f>LOOKUP(BI42,$B$52:$B$80,$I$52:$I$80)</f>
        <v>0</v>
      </c>
      <c r="BJ43" s="336"/>
      <c r="BK43" s="336">
        <f>LOOKUP(BK42,$B$52:$B$80,$I$52:$I$80)</f>
        <v>0</v>
      </c>
      <c r="BL43" s="336"/>
      <c r="BM43" s="336">
        <f>LOOKUP(BM42,$B$52:$B$80,$I$52:$I$80)</f>
        <v>0</v>
      </c>
      <c r="BN43" s="336"/>
      <c r="BO43" s="336">
        <f>LOOKUP(BO42,$B$52:$B$80,$I$52:$I$80)</f>
        <v>0</v>
      </c>
      <c r="BP43" s="336"/>
      <c r="BQ43" s="336">
        <f>LOOKUP(BQ42,$B$52:$B$80,$I$52:$I$80)</f>
        <v>0</v>
      </c>
      <c r="BR43" s="336"/>
      <c r="BS43" s="336">
        <f>LOOKUP(BS42,$B$52:$B$80,$I$52:$I$80)</f>
        <v>0</v>
      </c>
      <c r="BT43" s="336"/>
      <c r="BU43" s="336">
        <f>LOOKUP(BU42,$B$52:$B$80,$I$52:$I$80)</f>
        <v>0</v>
      </c>
      <c r="BV43" s="339"/>
      <c r="BW43" s="345">
        <f>LOOKUP(BW42,$B$52:$B$80,$I$52:$I$80)</f>
        <v>0</v>
      </c>
      <c r="BX43" s="336"/>
      <c r="BY43" s="336">
        <f>LOOKUP(BY42,$B$52:$B$80,$I$52:$I$80)</f>
        <v>0</v>
      </c>
      <c r="BZ43" s="336"/>
      <c r="CA43" s="336">
        <f>LOOKUP(CA42,$B$52:$B$80,$I$52:$I$80)</f>
        <v>0</v>
      </c>
      <c r="CB43" s="346"/>
      <c r="CC43" s="341"/>
      <c r="CD43" s="342"/>
      <c r="CE43" s="344"/>
      <c r="CF43" s="395"/>
    </row>
    <row r="44" spans="2:84" ht="24.75" customHeight="1">
      <c r="B44" s="307"/>
      <c r="C44" s="309"/>
      <c r="D44" s="310"/>
      <c r="E44" s="129"/>
      <c r="F44" s="130"/>
      <c r="G44" s="131"/>
      <c r="H44" s="313" t="s">
        <v>18</v>
      </c>
      <c r="I44" s="314"/>
      <c r="J44" s="315"/>
      <c r="K44" s="313" t="s">
        <v>88</v>
      </c>
      <c r="L44" s="131"/>
      <c r="M44" s="129"/>
      <c r="N44" s="130"/>
      <c r="O44" s="130"/>
      <c r="P44" s="326"/>
      <c r="Q44" s="328" t="s">
        <v>19</v>
      </c>
      <c r="R44" s="329"/>
      <c r="S44" s="118"/>
      <c r="T44" s="116"/>
      <c r="U44" s="116"/>
      <c r="V44" s="116"/>
      <c r="W44" s="116"/>
      <c r="X44" s="116"/>
      <c r="Y44" s="116"/>
      <c r="Z44" s="116"/>
      <c r="AA44" s="116"/>
      <c r="AB44" s="116"/>
      <c r="AC44" s="116"/>
      <c r="AD44" s="116"/>
      <c r="AE44" s="116"/>
      <c r="AF44" s="117"/>
      <c r="AG44" s="118"/>
      <c r="AH44" s="116"/>
      <c r="AI44" s="116"/>
      <c r="AJ44" s="116"/>
      <c r="AK44" s="116"/>
      <c r="AL44" s="116"/>
      <c r="AM44" s="116"/>
      <c r="AN44" s="116"/>
      <c r="AO44" s="116"/>
      <c r="AP44" s="116"/>
      <c r="AQ44" s="116"/>
      <c r="AR44" s="116"/>
      <c r="AS44" s="116"/>
      <c r="AT44" s="117"/>
      <c r="AU44" s="118"/>
      <c r="AV44" s="116"/>
      <c r="AW44" s="116"/>
      <c r="AX44" s="116"/>
      <c r="AY44" s="116"/>
      <c r="AZ44" s="116"/>
      <c r="BA44" s="116"/>
      <c r="BB44" s="116"/>
      <c r="BC44" s="116"/>
      <c r="BD44" s="116"/>
      <c r="BE44" s="116"/>
      <c r="BF44" s="116"/>
      <c r="BG44" s="116"/>
      <c r="BH44" s="117"/>
      <c r="BI44" s="118"/>
      <c r="BJ44" s="116"/>
      <c r="BK44" s="116"/>
      <c r="BL44" s="116"/>
      <c r="BM44" s="116"/>
      <c r="BN44" s="116"/>
      <c r="BO44" s="116"/>
      <c r="BP44" s="116"/>
      <c r="BQ44" s="116"/>
      <c r="BR44" s="116"/>
      <c r="BS44" s="116"/>
      <c r="BT44" s="116"/>
      <c r="BU44" s="116"/>
      <c r="BV44" s="117"/>
      <c r="BW44" s="112"/>
      <c r="BX44" s="113"/>
      <c r="BY44" s="114"/>
      <c r="BZ44" s="113"/>
      <c r="CA44" s="114"/>
      <c r="CB44" s="115"/>
      <c r="CC44" s="340">
        <f>S45+U45+W45+Y45+AA45+AC45+AE45+AG45+AI45+AK45+AM45+AO45+AQ45+AS45+AU45+AW45+AY45+BA45+BC45+BE45+BG45+BI45+BK45+BM45+BO45+BQ45+BS45+BU45</f>
        <v>0</v>
      </c>
      <c r="CD44" s="342">
        <f>ROUNDDOWN(CC44/4,1)</f>
        <v>0</v>
      </c>
      <c r="CE44" s="378">
        <f>CC44+BW45+BY45+CA45</f>
        <v>0</v>
      </c>
      <c r="CF44" s="394"/>
    </row>
    <row r="45" spans="2:84" ht="24.75" customHeight="1" thickBot="1">
      <c r="B45" s="308"/>
      <c r="C45" s="311"/>
      <c r="D45" s="312"/>
      <c r="E45" s="132"/>
      <c r="F45" s="133"/>
      <c r="G45" s="134"/>
      <c r="H45" s="316"/>
      <c r="I45" s="317"/>
      <c r="J45" s="318"/>
      <c r="K45" s="132"/>
      <c r="L45" s="134"/>
      <c r="M45" s="132"/>
      <c r="N45" s="133"/>
      <c r="O45" s="133"/>
      <c r="P45" s="327"/>
      <c r="Q45" s="99" t="s">
        <v>28</v>
      </c>
      <c r="R45" s="100" t="s">
        <v>29</v>
      </c>
      <c r="S45" s="321">
        <f>LOOKUP(S20,$B$52:$B$80,$I$52:$I$80)</f>
        <v>0</v>
      </c>
      <c r="T45" s="319"/>
      <c r="U45" s="319">
        <f>LOOKUP(U20,$B$52:$B$80,$I$52:$I$80)</f>
        <v>0</v>
      </c>
      <c r="V45" s="319"/>
      <c r="W45" s="319">
        <f>LOOKUP(W44,$B$52:$B$80,$I$52:$I$80)</f>
        <v>0</v>
      </c>
      <c r="X45" s="319"/>
      <c r="Y45" s="319">
        <f>LOOKUP(Y44,$B$52:$B$80,$I$52:$I$80)</f>
        <v>0</v>
      </c>
      <c r="Z45" s="319"/>
      <c r="AA45" s="319">
        <f>LOOKUP(AA44,$B$52:$B$80,$I$52:$I$80)</f>
        <v>0</v>
      </c>
      <c r="AB45" s="319"/>
      <c r="AC45" s="319">
        <f>LOOKUP(AC44,$B$52:$B$80,$I$52:$I$80)</f>
        <v>0</v>
      </c>
      <c r="AD45" s="319"/>
      <c r="AE45" s="319">
        <f>LOOKUP(AE44,$B$52:$B$80,$I$52:$I$80)</f>
        <v>0</v>
      </c>
      <c r="AF45" s="320"/>
      <c r="AG45" s="321">
        <f>LOOKUP(AG44,$B$52:$B$80,$I$52:$I$80)</f>
        <v>0</v>
      </c>
      <c r="AH45" s="319"/>
      <c r="AI45" s="319">
        <f>LOOKUP(AI44,$B$52:$B$80,$I$52:$I$80)</f>
        <v>0</v>
      </c>
      <c r="AJ45" s="319"/>
      <c r="AK45" s="319">
        <f>LOOKUP(AK44,$B$52:$B$80,$I$52:$I$80)</f>
        <v>0</v>
      </c>
      <c r="AL45" s="319"/>
      <c r="AM45" s="319">
        <f>LOOKUP(AM44,$B$52:$B$80,$I$52:$I$80)</f>
        <v>0</v>
      </c>
      <c r="AN45" s="319"/>
      <c r="AO45" s="319">
        <f>LOOKUP(AO44,$B$52:$B$80,$I$52:$I$80)</f>
        <v>0</v>
      </c>
      <c r="AP45" s="319"/>
      <c r="AQ45" s="319">
        <f>LOOKUP(AQ44,$B$52:$B$80,$I$52:$I$80)</f>
        <v>0</v>
      </c>
      <c r="AR45" s="319"/>
      <c r="AS45" s="319">
        <f>LOOKUP(AS44,$B$52:$B$80,$I$52:$I$80)</f>
        <v>0</v>
      </c>
      <c r="AT45" s="322"/>
      <c r="AU45" s="323">
        <f>LOOKUP(AU44,$B$52:$B$80,$I$52:$I$80)</f>
        <v>0</v>
      </c>
      <c r="AV45" s="319"/>
      <c r="AW45" s="319">
        <f>LOOKUP(AW44,$B$52:$B$80,$I$52:$I$80)</f>
        <v>0</v>
      </c>
      <c r="AX45" s="319"/>
      <c r="AY45" s="319">
        <f>LOOKUP(AY44,$B$52:$B$80,$I$52:$I$80)</f>
        <v>0</v>
      </c>
      <c r="AZ45" s="319"/>
      <c r="BA45" s="319">
        <f>LOOKUP(BA44,$B$52:$B$80,$I$52:$I$80)</f>
        <v>0</v>
      </c>
      <c r="BB45" s="319"/>
      <c r="BC45" s="319">
        <f>LOOKUP(BC44,$B$52:$B$80,$I$52:$I$80)</f>
        <v>0</v>
      </c>
      <c r="BD45" s="319"/>
      <c r="BE45" s="319">
        <f>LOOKUP(BE44,$B$52:$B$80,$I$52:$I$80)</f>
        <v>0</v>
      </c>
      <c r="BF45" s="319"/>
      <c r="BG45" s="319">
        <f>LOOKUP(BG44,$B$52:$B$80,$I$52:$I$80)</f>
        <v>0</v>
      </c>
      <c r="BH45" s="320"/>
      <c r="BI45" s="321">
        <f>LOOKUP(BI44,$B$52:$B$80,$I$52:$I$80)</f>
        <v>0</v>
      </c>
      <c r="BJ45" s="319"/>
      <c r="BK45" s="319">
        <f>LOOKUP(BK44,$B$52:$B$80,$I$52:$I$80)</f>
        <v>0</v>
      </c>
      <c r="BL45" s="319"/>
      <c r="BM45" s="319">
        <f>LOOKUP(BM44,$B$52:$B$80,$I$52:$I$80)</f>
        <v>0</v>
      </c>
      <c r="BN45" s="319"/>
      <c r="BO45" s="319">
        <f>LOOKUP(BO44,$B$52:$B$80,$I$52:$I$80)</f>
        <v>0</v>
      </c>
      <c r="BP45" s="319"/>
      <c r="BQ45" s="319">
        <f>LOOKUP(BQ44,$B$52:$B$80,$I$52:$I$80)</f>
        <v>0</v>
      </c>
      <c r="BR45" s="319"/>
      <c r="BS45" s="319">
        <f>LOOKUP(BS44,$B$52:$B$80,$I$52:$I$80)</f>
        <v>0</v>
      </c>
      <c r="BT45" s="319"/>
      <c r="BU45" s="319">
        <f>LOOKUP(BU44,$B$52:$B$80,$I$52:$I$80)</f>
        <v>0</v>
      </c>
      <c r="BV45" s="322"/>
      <c r="BW45" s="323">
        <f>LOOKUP(BW44,$B$52:$B$80,$I$52:$I$80)</f>
        <v>0</v>
      </c>
      <c r="BX45" s="319"/>
      <c r="BY45" s="319">
        <f>LOOKUP(BY44,$B$52:$B$80,$I$52:$I$80)</f>
        <v>0</v>
      </c>
      <c r="BZ45" s="319"/>
      <c r="CA45" s="319">
        <f>LOOKUP(CA44,$B$52:$B$80,$I$52:$I$80)</f>
        <v>0</v>
      </c>
      <c r="CB45" s="324"/>
      <c r="CC45" s="487"/>
      <c r="CD45" s="488"/>
      <c r="CE45" s="489"/>
      <c r="CF45" s="500"/>
    </row>
    <row r="46" spans="2:84" ht="14.25" customHeight="1">
      <c r="B46" s="10"/>
      <c r="C46" s="11"/>
      <c r="D46" s="11"/>
      <c r="E46" s="11"/>
      <c r="F46" s="11"/>
      <c r="G46" s="11"/>
      <c r="H46" s="11"/>
      <c r="I46" s="7"/>
      <c r="J46" s="7"/>
      <c r="K46" s="7"/>
      <c r="L46" s="7"/>
      <c r="M46" s="7"/>
      <c r="N46" s="7"/>
      <c r="O46" s="7"/>
      <c r="P46" s="7"/>
      <c r="Q46" s="6"/>
      <c r="R46" s="6"/>
      <c r="S46" s="12"/>
      <c r="T46" s="13"/>
      <c r="U46" s="12"/>
      <c r="V46" s="13"/>
      <c r="W46" s="12"/>
      <c r="X46" s="13"/>
      <c r="Y46" s="12"/>
      <c r="Z46" s="13"/>
      <c r="AA46" s="12"/>
      <c r="AB46" s="13"/>
      <c r="AC46" s="12"/>
      <c r="AD46" s="13"/>
      <c r="AE46" s="12"/>
      <c r="AF46" s="13"/>
      <c r="AG46" s="12"/>
      <c r="AH46" s="13"/>
      <c r="AI46" s="12"/>
      <c r="AJ46" s="13"/>
      <c r="AK46" s="12"/>
      <c r="AL46" s="13"/>
      <c r="AM46" s="12"/>
      <c r="AN46" s="13"/>
      <c r="AO46" s="12"/>
      <c r="AP46" s="13"/>
      <c r="AQ46" s="12"/>
      <c r="AR46" s="13"/>
      <c r="AS46" s="12"/>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2"/>
      <c r="BX46" s="13"/>
      <c r="BY46" s="12"/>
      <c r="BZ46" s="13"/>
      <c r="CA46" s="12"/>
      <c r="CB46" s="13"/>
      <c r="CC46" s="14"/>
      <c r="CD46" s="14"/>
      <c r="CE46" s="16"/>
      <c r="CF46" s="17"/>
    </row>
    <row r="47" spans="2:84" ht="18.75" customHeight="1" thickBot="1">
      <c r="B47" s="325" t="s">
        <v>16</v>
      </c>
      <c r="C47" s="325"/>
      <c r="D47" s="325"/>
      <c r="Q47" s="22"/>
      <c r="R47" s="22"/>
      <c r="S47" s="22"/>
      <c r="T47" s="22"/>
      <c r="U47" s="22"/>
      <c r="V47" s="22"/>
      <c r="W47" s="22"/>
      <c r="X47" s="22"/>
      <c r="Y47" s="22"/>
      <c r="Z47" s="22"/>
      <c r="AA47" s="22"/>
      <c r="AB47" s="22"/>
      <c r="AC47" s="22"/>
      <c r="AD47" s="22"/>
      <c r="AE47" s="22"/>
      <c r="AF47" s="22"/>
      <c r="AG47" s="22"/>
      <c r="AH47" s="22"/>
      <c r="AI47" s="22"/>
      <c r="AJ47" s="18"/>
      <c r="AK47" s="18"/>
      <c r="AL47" s="8"/>
      <c r="AM47" s="8"/>
      <c r="AN47" s="8"/>
      <c r="AO47" s="8"/>
      <c r="AP47" s="8"/>
      <c r="AQ47" s="8"/>
      <c r="AR47" s="8"/>
      <c r="AS47" s="8"/>
      <c r="AT47" s="18"/>
      <c r="AU47" s="18"/>
      <c r="AV47" s="18"/>
      <c r="AW47" s="18"/>
      <c r="AX47" s="18"/>
      <c r="AY47" s="18"/>
      <c r="AZ47" s="18"/>
      <c r="BA47" s="306" t="s">
        <v>129</v>
      </c>
      <c r="BB47" s="306"/>
      <c r="BC47" s="306"/>
      <c r="BD47" s="306"/>
      <c r="BE47" s="306"/>
      <c r="BF47" s="306"/>
      <c r="BG47" s="306"/>
      <c r="BH47" s="97"/>
      <c r="BI47" s="97"/>
      <c r="BJ47" s="97"/>
      <c r="BK47" s="97"/>
      <c r="BL47" s="97"/>
      <c r="BM47" s="97"/>
      <c r="BN47" s="97"/>
      <c r="BO47" s="97"/>
      <c r="BP47" s="97"/>
      <c r="BQ47" s="97"/>
      <c r="BR47" s="97"/>
      <c r="BS47" s="97"/>
      <c r="BT47" s="97"/>
      <c r="BU47" s="97"/>
      <c r="BV47" s="97"/>
      <c r="BW47" s="60"/>
      <c r="BX47" s="60"/>
      <c r="BY47" s="60"/>
      <c r="BZ47" s="60"/>
      <c r="CA47" s="60"/>
      <c r="CB47" s="65"/>
      <c r="CC47" s="85"/>
      <c r="CD47" s="85"/>
      <c r="CE47" s="62"/>
      <c r="CF47" s="62"/>
    </row>
    <row r="48" spans="18:84" ht="11.25" customHeight="1" thickBot="1">
      <c r="R48" s="88"/>
      <c r="S48" s="18"/>
      <c r="T48" s="80"/>
      <c r="U48" s="80"/>
      <c r="V48" s="35"/>
      <c r="W48" s="38"/>
      <c r="X48" s="36"/>
      <c r="Y48" s="36"/>
      <c r="Z48" s="36"/>
      <c r="AA48" s="36"/>
      <c r="AB48" s="36"/>
      <c r="AC48" s="36"/>
      <c r="AD48" s="36"/>
      <c r="AE48" s="36"/>
      <c r="AF48" s="37"/>
      <c r="AG48" s="37"/>
      <c r="AH48" s="38"/>
      <c r="AI48" s="38"/>
      <c r="AJ48" s="39"/>
      <c r="AK48" s="40"/>
      <c r="AL48" s="40"/>
      <c r="AM48" s="40"/>
      <c r="AN48" s="40"/>
      <c r="AO48" s="40"/>
      <c r="AP48" s="40"/>
      <c r="AQ48" s="40"/>
      <c r="AR48" s="40"/>
      <c r="AS48" s="40"/>
      <c r="AT48" s="40"/>
      <c r="AU48" s="40"/>
      <c r="AV48" s="40"/>
      <c r="AW48" s="40"/>
      <c r="AX48" s="41"/>
      <c r="AY48" s="19"/>
      <c r="AZ48" s="15"/>
      <c r="BA48" s="306"/>
      <c r="BB48" s="306"/>
      <c r="BC48" s="306"/>
      <c r="BD48" s="306"/>
      <c r="BE48" s="306"/>
      <c r="BF48" s="306"/>
      <c r="BG48" s="306"/>
      <c r="BH48" s="59"/>
      <c r="BI48" s="59"/>
      <c r="BJ48" s="59"/>
      <c r="BK48" s="59"/>
      <c r="BL48" s="59"/>
      <c r="BM48" s="59"/>
      <c r="BN48" s="59"/>
      <c r="BO48" s="59"/>
      <c r="BP48" s="59"/>
      <c r="BQ48" s="59"/>
      <c r="BR48" s="59"/>
      <c r="BS48" s="59"/>
      <c r="BT48" s="59"/>
      <c r="BU48" s="59"/>
      <c r="BV48" s="59"/>
      <c r="BW48" s="60"/>
      <c r="BX48" s="60"/>
      <c r="BY48" s="60"/>
      <c r="BZ48" s="60"/>
      <c r="CA48" s="60"/>
      <c r="CB48" s="61"/>
      <c r="CC48" s="62"/>
      <c r="CD48" s="62"/>
      <c r="CE48" s="62"/>
      <c r="CF48" s="62"/>
    </row>
    <row r="49" spans="2:84" ht="19.5" customHeight="1">
      <c r="B49" s="276" t="s">
        <v>19</v>
      </c>
      <c r="C49" s="279" t="s">
        <v>20</v>
      </c>
      <c r="D49" s="280"/>
      <c r="E49" s="280"/>
      <c r="F49" s="280"/>
      <c r="G49" s="280"/>
      <c r="H49" s="281"/>
      <c r="I49" s="286" t="s">
        <v>97</v>
      </c>
      <c r="J49" s="287"/>
      <c r="K49" s="287"/>
      <c r="L49" s="288"/>
      <c r="M49" s="295" t="s">
        <v>21</v>
      </c>
      <c r="N49" s="296"/>
      <c r="O49" s="297"/>
      <c r="P49" s="279" t="s">
        <v>22</v>
      </c>
      <c r="Q49" s="280"/>
      <c r="R49" s="304"/>
      <c r="S49" s="33"/>
      <c r="T49" s="92"/>
      <c r="U49" s="92"/>
      <c r="V49" s="42"/>
      <c r="W49" s="92"/>
      <c r="X49" s="15"/>
      <c r="Y49" s="15"/>
      <c r="Z49" s="15"/>
      <c r="AA49" s="15"/>
      <c r="AB49" s="15"/>
      <c r="AC49" s="90" t="s">
        <v>85</v>
      </c>
      <c r="AD49" s="15"/>
      <c r="AE49" s="15"/>
      <c r="AF49" s="94"/>
      <c r="AG49" s="94"/>
      <c r="AH49" s="92"/>
      <c r="AI49" s="92"/>
      <c r="AJ49" s="18"/>
      <c r="AK49" s="19"/>
      <c r="AL49" s="19"/>
      <c r="AM49" s="19"/>
      <c r="AN49" s="19"/>
      <c r="AO49" s="19"/>
      <c r="AP49" s="19"/>
      <c r="AQ49" s="19"/>
      <c r="AR49" s="19"/>
      <c r="AS49" s="19"/>
      <c r="AT49" s="19"/>
      <c r="AU49" s="19"/>
      <c r="AV49" s="19"/>
      <c r="AW49" s="19"/>
      <c r="AX49" s="43"/>
      <c r="AY49" s="19"/>
      <c r="AZ49" s="15"/>
      <c r="BA49" s="63" t="s">
        <v>50</v>
      </c>
      <c r="BB49" s="64">
        <v>1</v>
      </c>
      <c r="BC49" s="107" t="s">
        <v>51</v>
      </c>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row>
    <row r="50" spans="2:84" ht="6.75" customHeight="1" thickBot="1">
      <c r="B50" s="277"/>
      <c r="C50" s="282"/>
      <c r="D50" s="283"/>
      <c r="E50" s="283"/>
      <c r="F50" s="283"/>
      <c r="G50" s="283"/>
      <c r="H50" s="284"/>
      <c r="I50" s="289"/>
      <c r="J50" s="290"/>
      <c r="K50" s="290"/>
      <c r="L50" s="291"/>
      <c r="M50" s="298"/>
      <c r="N50" s="299"/>
      <c r="O50" s="300"/>
      <c r="P50" s="282"/>
      <c r="Q50" s="283"/>
      <c r="R50" s="305"/>
      <c r="S50" s="33"/>
      <c r="T50" s="80"/>
      <c r="U50" s="80"/>
      <c r="V50" s="42"/>
      <c r="W50" s="80"/>
      <c r="X50" s="15"/>
      <c r="Y50" s="15"/>
      <c r="Z50" s="15"/>
      <c r="AA50" s="15"/>
      <c r="AB50" s="15"/>
      <c r="AD50" s="90"/>
      <c r="AE50" s="90"/>
      <c r="AF50" s="90"/>
      <c r="AG50" s="90"/>
      <c r="AH50" s="90"/>
      <c r="AI50" s="90"/>
      <c r="AJ50" s="23"/>
      <c r="AK50" s="23"/>
      <c r="AL50" s="23"/>
      <c r="AM50" s="23"/>
      <c r="AN50" s="23"/>
      <c r="AO50" s="23"/>
      <c r="AP50" s="23"/>
      <c r="AQ50" s="23"/>
      <c r="AR50" s="23"/>
      <c r="AS50" s="23"/>
      <c r="AT50" s="23"/>
      <c r="AU50" s="23"/>
      <c r="AV50" s="23"/>
      <c r="AW50" s="23"/>
      <c r="AX50" s="43"/>
      <c r="AY50" s="19"/>
      <c r="BA50" s="63"/>
      <c r="BB50" s="96"/>
      <c r="BC50" s="65"/>
      <c r="BD50" s="65"/>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row>
    <row r="51" spans="2:84" ht="21" customHeight="1">
      <c r="B51" s="278"/>
      <c r="C51" s="161"/>
      <c r="D51" s="162"/>
      <c r="E51" s="162"/>
      <c r="F51" s="162"/>
      <c r="G51" s="162"/>
      <c r="H51" s="285"/>
      <c r="I51" s="292"/>
      <c r="J51" s="293"/>
      <c r="K51" s="293"/>
      <c r="L51" s="294"/>
      <c r="M51" s="301"/>
      <c r="N51" s="302"/>
      <c r="O51" s="303"/>
      <c r="P51" s="161"/>
      <c r="Q51" s="162"/>
      <c r="R51" s="163"/>
      <c r="S51" s="33"/>
      <c r="T51" s="80"/>
      <c r="U51" s="80"/>
      <c r="V51" s="42"/>
      <c r="W51" s="268" t="s">
        <v>86</v>
      </c>
      <c r="X51" s="269"/>
      <c r="Y51" s="269"/>
      <c r="Z51" s="269"/>
      <c r="AA51" s="270"/>
      <c r="AB51" s="15"/>
      <c r="AC51" s="71" t="s">
        <v>82</v>
      </c>
      <c r="AD51" s="256" t="s">
        <v>113</v>
      </c>
      <c r="AE51" s="256"/>
      <c r="AF51" s="256"/>
      <c r="AG51" s="256"/>
      <c r="AH51" s="256"/>
      <c r="AI51" s="256"/>
      <c r="AJ51" s="256"/>
      <c r="AK51" s="256"/>
      <c r="AL51" s="256"/>
      <c r="AM51" s="256"/>
      <c r="AN51" s="256"/>
      <c r="AO51" s="256"/>
      <c r="AP51" s="256"/>
      <c r="AQ51" s="256"/>
      <c r="AR51" s="256"/>
      <c r="AS51" s="32"/>
      <c r="AT51" s="32"/>
      <c r="AU51" s="32"/>
      <c r="AV51" s="32"/>
      <c r="AW51" s="32"/>
      <c r="AX51" s="43"/>
      <c r="AY51" s="19"/>
      <c r="AZ51" s="19"/>
      <c r="BA51" s="63" t="s">
        <v>50</v>
      </c>
      <c r="BB51" s="64">
        <v>2</v>
      </c>
      <c r="BC51" s="107" t="s">
        <v>52</v>
      </c>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row>
    <row r="52" spans="2:84" ht="6.75" customHeight="1">
      <c r="B52" s="127" t="s">
        <v>23</v>
      </c>
      <c r="C52" s="129" t="s">
        <v>24</v>
      </c>
      <c r="D52" s="130"/>
      <c r="E52" s="130"/>
      <c r="F52" s="130"/>
      <c r="G52" s="130"/>
      <c r="H52" s="131"/>
      <c r="I52" s="135"/>
      <c r="J52" s="154"/>
      <c r="K52" s="154"/>
      <c r="L52" s="155"/>
      <c r="M52" s="135"/>
      <c r="N52" s="136"/>
      <c r="O52" s="136"/>
      <c r="P52" s="201"/>
      <c r="Q52" s="202"/>
      <c r="R52" s="203"/>
      <c r="S52" s="33"/>
      <c r="T52" s="80"/>
      <c r="U52" s="80"/>
      <c r="V52" s="42"/>
      <c r="W52" s="271"/>
      <c r="X52" s="272"/>
      <c r="Y52" s="272"/>
      <c r="Z52" s="272"/>
      <c r="AA52" s="273"/>
      <c r="AB52" s="15"/>
      <c r="AC52" s="32"/>
      <c r="AD52" s="32"/>
      <c r="AE52" s="32"/>
      <c r="AF52" s="32"/>
      <c r="AG52" s="32"/>
      <c r="AH52" s="32"/>
      <c r="AI52" s="32"/>
      <c r="AJ52" s="32"/>
      <c r="AK52" s="32"/>
      <c r="AL52" s="32"/>
      <c r="AM52" s="32"/>
      <c r="AN52" s="23"/>
      <c r="AO52" s="15"/>
      <c r="AP52" s="23"/>
      <c r="AQ52" s="32"/>
      <c r="AR52" s="32"/>
      <c r="AS52" s="32"/>
      <c r="AT52" s="32"/>
      <c r="AU52" s="32"/>
      <c r="AV52" s="32"/>
      <c r="AW52" s="32"/>
      <c r="AX52" s="43"/>
      <c r="AY52" s="19"/>
      <c r="AZ52" s="19"/>
      <c r="BA52" s="63"/>
      <c r="BB52" s="64"/>
      <c r="BC52" s="89"/>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6"/>
      <c r="CB52" s="61"/>
      <c r="CC52" s="65"/>
      <c r="CD52" s="65"/>
      <c r="CE52" s="65"/>
      <c r="CF52" s="65"/>
    </row>
    <row r="53" spans="2:84" ht="18" customHeight="1">
      <c r="B53" s="150"/>
      <c r="C53" s="151"/>
      <c r="D53" s="152"/>
      <c r="E53" s="152"/>
      <c r="F53" s="152"/>
      <c r="G53" s="152"/>
      <c r="H53" s="153"/>
      <c r="I53" s="156"/>
      <c r="J53" s="157"/>
      <c r="K53" s="157"/>
      <c r="L53" s="158"/>
      <c r="M53" s="159"/>
      <c r="N53" s="160"/>
      <c r="O53" s="160"/>
      <c r="P53" s="204"/>
      <c r="Q53" s="205"/>
      <c r="R53" s="206"/>
      <c r="S53" s="33"/>
      <c r="T53" s="80"/>
      <c r="U53" s="80"/>
      <c r="V53" s="42"/>
      <c r="W53" s="271"/>
      <c r="X53" s="272"/>
      <c r="Y53" s="272"/>
      <c r="Z53" s="272"/>
      <c r="AA53" s="273"/>
      <c r="AB53" s="15"/>
      <c r="AC53" s="58" t="s">
        <v>76</v>
      </c>
      <c r="AD53" s="200" t="s">
        <v>123</v>
      </c>
      <c r="AE53" s="200"/>
      <c r="AF53" s="200"/>
      <c r="AG53" s="200"/>
      <c r="AH53" s="200"/>
      <c r="AI53" s="200"/>
      <c r="AJ53" s="200"/>
      <c r="AK53" s="200"/>
      <c r="AL53" s="200"/>
      <c r="AM53" s="200"/>
      <c r="AN53" s="23" t="s">
        <v>73</v>
      </c>
      <c r="AO53" s="15"/>
      <c r="AP53" s="147">
        <f>W57</f>
        <v>0</v>
      </c>
      <c r="AQ53" s="149"/>
      <c r="AR53" s="80" t="s">
        <v>69</v>
      </c>
      <c r="AS53" s="32"/>
      <c r="AT53" s="32"/>
      <c r="AU53" s="32"/>
      <c r="AV53" s="32"/>
      <c r="AW53" s="32"/>
      <c r="AX53" s="43"/>
      <c r="AY53" s="19"/>
      <c r="AZ53" s="19"/>
      <c r="BA53" s="63" t="s">
        <v>50</v>
      </c>
      <c r="BB53" s="64">
        <v>3</v>
      </c>
      <c r="BC53" s="107" t="s">
        <v>53</v>
      </c>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row>
    <row r="54" spans="2:84" ht="5.25" customHeight="1">
      <c r="B54" s="127" t="s">
        <v>25</v>
      </c>
      <c r="C54" s="129" t="s">
        <v>24</v>
      </c>
      <c r="D54" s="130"/>
      <c r="E54" s="130"/>
      <c r="F54" s="130"/>
      <c r="G54" s="130"/>
      <c r="H54" s="131"/>
      <c r="I54" s="135"/>
      <c r="J54" s="154"/>
      <c r="K54" s="154"/>
      <c r="L54" s="155"/>
      <c r="M54" s="135"/>
      <c r="N54" s="136"/>
      <c r="O54" s="136"/>
      <c r="P54" s="201"/>
      <c r="Q54" s="202"/>
      <c r="R54" s="203"/>
      <c r="S54" s="33"/>
      <c r="T54" s="80"/>
      <c r="U54" s="80"/>
      <c r="V54" s="42"/>
      <c r="W54" s="271"/>
      <c r="X54" s="272"/>
      <c r="Y54" s="272"/>
      <c r="Z54" s="272"/>
      <c r="AA54" s="273"/>
      <c r="AB54" s="15"/>
      <c r="AC54" s="55"/>
      <c r="AD54" s="32"/>
      <c r="AE54" s="32"/>
      <c r="AF54" s="32"/>
      <c r="AG54" s="32"/>
      <c r="AH54" s="32"/>
      <c r="AI54" s="32"/>
      <c r="AJ54" s="32"/>
      <c r="AK54" s="32"/>
      <c r="AL54" s="32"/>
      <c r="AM54" s="32"/>
      <c r="AN54" s="23"/>
      <c r="AO54" s="15"/>
      <c r="AP54" s="23"/>
      <c r="AQ54" s="80"/>
      <c r="AR54" s="32"/>
      <c r="AS54" s="32"/>
      <c r="AT54" s="32"/>
      <c r="AU54" s="32"/>
      <c r="AV54" s="32"/>
      <c r="AW54" s="32"/>
      <c r="AX54" s="43"/>
      <c r="AY54" s="19"/>
      <c r="AZ54" s="19"/>
      <c r="BA54" s="63"/>
      <c r="BB54" s="64"/>
      <c r="BC54" s="89"/>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6"/>
      <c r="CB54" s="61"/>
      <c r="CC54" s="65"/>
      <c r="CD54" s="65"/>
      <c r="CE54" s="65"/>
      <c r="CF54" s="65"/>
    </row>
    <row r="55" spans="2:84" ht="20.25" customHeight="1">
      <c r="B55" s="150"/>
      <c r="C55" s="151"/>
      <c r="D55" s="152"/>
      <c r="E55" s="152"/>
      <c r="F55" s="152"/>
      <c r="G55" s="152"/>
      <c r="H55" s="153"/>
      <c r="I55" s="156"/>
      <c r="J55" s="157"/>
      <c r="K55" s="157"/>
      <c r="L55" s="158"/>
      <c r="M55" s="159"/>
      <c r="N55" s="160"/>
      <c r="O55" s="160"/>
      <c r="P55" s="204"/>
      <c r="Q55" s="205"/>
      <c r="R55" s="206"/>
      <c r="S55" s="33"/>
      <c r="T55" s="80"/>
      <c r="U55" s="80"/>
      <c r="V55" s="42"/>
      <c r="W55" s="247"/>
      <c r="X55" s="136"/>
      <c r="Y55" s="258" t="s">
        <v>46</v>
      </c>
      <c r="Z55" s="259"/>
      <c r="AA55" s="274"/>
      <c r="AB55" s="15"/>
      <c r="AC55" s="55" t="s">
        <v>77</v>
      </c>
      <c r="AD55" s="200" t="s">
        <v>92</v>
      </c>
      <c r="AE55" s="200"/>
      <c r="AF55" s="200"/>
      <c r="AG55" s="200"/>
      <c r="AH55" s="200"/>
      <c r="AI55" s="200"/>
      <c r="AJ55" s="200"/>
      <c r="AK55" s="200"/>
      <c r="AL55" s="200"/>
      <c r="AM55" s="200"/>
      <c r="AN55" s="23" t="s">
        <v>64</v>
      </c>
      <c r="AO55" s="15"/>
      <c r="AP55" s="147"/>
      <c r="AQ55" s="149"/>
      <c r="AR55" s="80" t="s">
        <v>49</v>
      </c>
      <c r="AS55" s="23"/>
      <c r="AT55" s="23"/>
      <c r="AU55" s="23"/>
      <c r="AV55" s="23"/>
      <c r="AW55" s="23"/>
      <c r="AX55" s="44"/>
      <c r="AY55" s="20"/>
      <c r="AZ55" s="20"/>
      <c r="BA55" s="63" t="s">
        <v>50</v>
      </c>
      <c r="BB55" s="64">
        <v>4</v>
      </c>
      <c r="BC55" s="107" t="s">
        <v>54</v>
      </c>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row>
    <row r="56" spans="2:84" ht="5.25" customHeight="1">
      <c r="B56" s="127" t="s">
        <v>26</v>
      </c>
      <c r="C56" s="129" t="s">
        <v>24</v>
      </c>
      <c r="D56" s="130"/>
      <c r="E56" s="130"/>
      <c r="F56" s="130"/>
      <c r="G56" s="130"/>
      <c r="H56" s="131"/>
      <c r="I56" s="135"/>
      <c r="J56" s="154"/>
      <c r="K56" s="154"/>
      <c r="L56" s="155"/>
      <c r="M56" s="135"/>
      <c r="N56" s="136"/>
      <c r="O56" s="136"/>
      <c r="P56" s="201"/>
      <c r="Q56" s="202"/>
      <c r="R56" s="203"/>
      <c r="S56" s="33"/>
      <c r="T56" s="80"/>
      <c r="U56" s="80"/>
      <c r="V56" s="42"/>
      <c r="W56" s="257"/>
      <c r="X56" s="160"/>
      <c r="Y56" s="260"/>
      <c r="Z56" s="261"/>
      <c r="AA56" s="275"/>
      <c r="AB56" s="15"/>
      <c r="AC56" s="55"/>
      <c r="AD56" s="32"/>
      <c r="AE56" s="32"/>
      <c r="AF56" s="32"/>
      <c r="AG56" s="32"/>
      <c r="AH56" s="32"/>
      <c r="AI56" s="32"/>
      <c r="AJ56" s="32"/>
      <c r="AK56" s="32"/>
      <c r="AL56" s="32"/>
      <c r="AM56" s="32"/>
      <c r="AN56" s="23"/>
      <c r="AO56" s="15"/>
      <c r="AP56" s="23"/>
      <c r="AQ56" s="80"/>
      <c r="AR56" s="23"/>
      <c r="AS56" s="23"/>
      <c r="AT56" s="23"/>
      <c r="AU56" s="23"/>
      <c r="AV56" s="23"/>
      <c r="AW56" s="23"/>
      <c r="AX56" s="44"/>
      <c r="AY56" s="20"/>
      <c r="AZ56" s="20"/>
      <c r="BA56" s="63"/>
      <c r="BB56" s="64"/>
      <c r="BC56" s="89"/>
      <c r="BD56" s="89"/>
      <c r="BE56" s="65"/>
      <c r="BF56" s="65"/>
      <c r="BG56" s="65"/>
      <c r="BH56" s="65"/>
      <c r="BI56" s="65"/>
      <c r="BJ56" s="65"/>
      <c r="BK56" s="65"/>
      <c r="BL56" s="65"/>
      <c r="BM56" s="65"/>
      <c r="BN56" s="65"/>
      <c r="BO56" s="65"/>
      <c r="BP56" s="65"/>
      <c r="BQ56" s="65"/>
      <c r="BR56" s="65"/>
      <c r="BS56" s="65"/>
      <c r="BT56" s="65"/>
      <c r="BU56" s="65"/>
      <c r="BV56" s="65"/>
      <c r="BW56" s="65"/>
      <c r="BX56" s="65"/>
      <c r="BY56" s="65"/>
      <c r="BZ56" s="65"/>
      <c r="CA56" s="66"/>
      <c r="CB56" s="61"/>
      <c r="CC56" s="65"/>
      <c r="CD56" s="65"/>
      <c r="CE56" s="65"/>
      <c r="CF56" s="65"/>
    </row>
    <row r="57" spans="2:84" ht="21" customHeight="1">
      <c r="B57" s="150"/>
      <c r="C57" s="151"/>
      <c r="D57" s="152"/>
      <c r="E57" s="152"/>
      <c r="F57" s="152"/>
      <c r="G57" s="152"/>
      <c r="H57" s="153"/>
      <c r="I57" s="156"/>
      <c r="J57" s="157"/>
      <c r="K57" s="157"/>
      <c r="L57" s="158"/>
      <c r="M57" s="159"/>
      <c r="N57" s="160"/>
      <c r="O57" s="160"/>
      <c r="P57" s="204"/>
      <c r="Q57" s="205"/>
      <c r="R57" s="206"/>
      <c r="S57" s="33"/>
      <c r="T57" s="80"/>
      <c r="U57" s="80"/>
      <c r="V57" s="42"/>
      <c r="W57" s="247"/>
      <c r="X57" s="136"/>
      <c r="Y57" s="258" t="s">
        <v>47</v>
      </c>
      <c r="Z57" s="259"/>
      <c r="AA57" s="262" t="s">
        <v>89</v>
      </c>
      <c r="AB57" s="15"/>
      <c r="AC57" s="55" t="s">
        <v>78</v>
      </c>
      <c r="AD57" s="200" t="s">
        <v>124</v>
      </c>
      <c r="AE57" s="200"/>
      <c r="AF57" s="200"/>
      <c r="AG57" s="200"/>
      <c r="AH57" s="200"/>
      <c r="AI57" s="200"/>
      <c r="AJ57" s="200"/>
      <c r="AK57" s="200"/>
      <c r="AL57" s="200"/>
      <c r="AM57" s="53" t="s">
        <v>79</v>
      </c>
      <c r="AN57" s="23" t="s">
        <v>74</v>
      </c>
      <c r="AO57" s="15"/>
      <c r="AP57" s="147">
        <f>SUMIF(H16:J45,AM57,CD16:CD45)</f>
        <v>0</v>
      </c>
      <c r="AQ57" s="149"/>
      <c r="AR57" s="80" t="s">
        <v>69</v>
      </c>
      <c r="AS57" s="23"/>
      <c r="AT57" s="23"/>
      <c r="AU57" s="23"/>
      <c r="AV57" s="23"/>
      <c r="AW57" s="23"/>
      <c r="AX57" s="44"/>
      <c r="AY57" s="20"/>
      <c r="AZ57" s="20"/>
      <c r="BA57" s="63" t="s">
        <v>50</v>
      </c>
      <c r="BB57" s="64">
        <v>5</v>
      </c>
      <c r="BC57" s="107" t="s">
        <v>55</v>
      </c>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row>
    <row r="58" spans="2:84" ht="4.5" customHeight="1">
      <c r="B58" s="127" t="s">
        <v>27</v>
      </c>
      <c r="C58" s="129" t="s">
        <v>24</v>
      </c>
      <c r="D58" s="130"/>
      <c r="E58" s="130"/>
      <c r="F58" s="130"/>
      <c r="G58" s="130"/>
      <c r="H58" s="131"/>
      <c r="I58" s="135"/>
      <c r="J58" s="154"/>
      <c r="K58" s="154"/>
      <c r="L58" s="155"/>
      <c r="M58" s="135"/>
      <c r="N58" s="136"/>
      <c r="O58" s="136"/>
      <c r="P58" s="201"/>
      <c r="Q58" s="202"/>
      <c r="R58" s="203"/>
      <c r="S58" s="33"/>
      <c r="T58" s="80"/>
      <c r="U58" s="80"/>
      <c r="V58" s="42"/>
      <c r="W58" s="257"/>
      <c r="X58" s="160"/>
      <c r="Y58" s="260"/>
      <c r="Z58" s="261"/>
      <c r="AA58" s="263"/>
      <c r="AB58" s="15"/>
      <c r="AC58" s="23"/>
      <c r="AD58" s="32"/>
      <c r="AE58" s="32"/>
      <c r="AF58" s="32"/>
      <c r="AG58" s="32"/>
      <c r="AH58" s="32"/>
      <c r="AI58" s="32"/>
      <c r="AJ58" s="32"/>
      <c r="AK58" s="32"/>
      <c r="AL58" s="32"/>
      <c r="AM58" s="32"/>
      <c r="AN58" s="23"/>
      <c r="AO58" s="23"/>
      <c r="AP58" s="80"/>
      <c r="AQ58" s="80"/>
      <c r="AR58" s="23"/>
      <c r="AS58" s="23"/>
      <c r="AT58" s="23"/>
      <c r="AU58" s="23"/>
      <c r="AV58" s="23"/>
      <c r="AW58" s="23"/>
      <c r="AX58" s="44"/>
      <c r="AY58" s="20"/>
      <c r="AZ58" s="20"/>
      <c r="BA58" s="63"/>
      <c r="BB58" s="64"/>
      <c r="BC58" s="89"/>
      <c r="BD58" s="65"/>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row>
    <row r="59" spans="2:84" ht="18.75" customHeight="1">
      <c r="B59" s="150"/>
      <c r="C59" s="151"/>
      <c r="D59" s="152"/>
      <c r="E59" s="152"/>
      <c r="F59" s="152"/>
      <c r="G59" s="152"/>
      <c r="H59" s="153"/>
      <c r="I59" s="156"/>
      <c r="J59" s="157"/>
      <c r="K59" s="157"/>
      <c r="L59" s="158"/>
      <c r="M59" s="159"/>
      <c r="N59" s="160"/>
      <c r="O59" s="160"/>
      <c r="P59" s="204"/>
      <c r="Q59" s="205"/>
      <c r="R59" s="206"/>
      <c r="S59" s="33"/>
      <c r="T59" s="80"/>
      <c r="U59" s="80"/>
      <c r="V59" s="42"/>
      <c r="W59" s="247"/>
      <c r="X59" s="136"/>
      <c r="Y59" s="258" t="s">
        <v>48</v>
      </c>
      <c r="Z59" s="259"/>
      <c r="AA59" s="262" t="s">
        <v>90</v>
      </c>
      <c r="AB59" s="15"/>
      <c r="AC59" s="55" t="s">
        <v>71</v>
      </c>
      <c r="AD59" s="176" t="s">
        <v>65</v>
      </c>
      <c r="AE59" s="176"/>
      <c r="AF59" s="55" t="s">
        <v>71</v>
      </c>
      <c r="AG59" s="15"/>
      <c r="AH59" s="15"/>
      <c r="AI59" s="15"/>
      <c r="AJ59" s="15"/>
      <c r="AK59" s="15"/>
      <c r="AL59" s="15"/>
      <c r="AM59" s="15"/>
      <c r="AN59" s="15"/>
      <c r="AO59" s="15"/>
      <c r="AP59" s="15"/>
      <c r="AQ59" s="15"/>
      <c r="AR59" s="15"/>
      <c r="AS59" s="15"/>
      <c r="AT59" s="15"/>
      <c r="AU59" s="15"/>
      <c r="AV59" s="15"/>
      <c r="AW59" s="15"/>
      <c r="AX59" s="45"/>
      <c r="AY59" s="18"/>
      <c r="AZ59" s="18"/>
      <c r="BA59" s="63" t="s">
        <v>50</v>
      </c>
      <c r="BB59" s="64">
        <v>6</v>
      </c>
      <c r="BC59" s="107" t="s">
        <v>112</v>
      </c>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row>
    <row r="60" spans="2:84" ht="5.25" customHeight="1" thickBot="1">
      <c r="B60" s="127" t="s">
        <v>30</v>
      </c>
      <c r="C60" s="129" t="s">
        <v>24</v>
      </c>
      <c r="D60" s="130"/>
      <c r="E60" s="130"/>
      <c r="F60" s="130"/>
      <c r="G60" s="130"/>
      <c r="H60" s="131"/>
      <c r="I60" s="135"/>
      <c r="J60" s="154"/>
      <c r="K60" s="154"/>
      <c r="L60" s="155"/>
      <c r="M60" s="135"/>
      <c r="N60" s="136"/>
      <c r="O60" s="136"/>
      <c r="P60" s="201"/>
      <c r="Q60" s="202"/>
      <c r="R60" s="203"/>
      <c r="S60" s="33"/>
      <c r="T60" s="80"/>
      <c r="U60" s="80"/>
      <c r="V60" s="42"/>
      <c r="W60" s="264"/>
      <c r="X60" s="139"/>
      <c r="Y60" s="265"/>
      <c r="Z60" s="266"/>
      <c r="AA60" s="267"/>
      <c r="AB60" s="15"/>
      <c r="AC60" s="23"/>
      <c r="AD60" s="29"/>
      <c r="AE60" s="29"/>
      <c r="AF60" s="23"/>
      <c r="AG60" s="23"/>
      <c r="AH60" s="23"/>
      <c r="AI60" s="23"/>
      <c r="AJ60" s="23"/>
      <c r="AK60" s="23"/>
      <c r="AL60" s="23"/>
      <c r="AM60" s="23"/>
      <c r="AN60" s="23"/>
      <c r="AO60" s="23"/>
      <c r="AP60" s="23"/>
      <c r="AQ60" s="23"/>
      <c r="AR60" s="23"/>
      <c r="AS60" s="23"/>
      <c r="AT60" s="23"/>
      <c r="AU60" s="23"/>
      <c r="AV60" s="23"/>
      <c r="AW60" s="23"/>
      <c r="AX60" s="45"/>
      <c r="AY60" s="18"/>
      <c r="AZ60" s="18"/>
      <c r="BA60" s="63"/>
      <c r="BB60" s="64"/>
      <c r="BC60" s="89"/>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6"/>
      <c r="CB60" s="65"/>
      <c r="CC60" s="65"/>
      <c r="CD60" s="65"/>
      <c r="CE60" s="65"/>
      <c r="CF60" s="65"/>
    </row>
    <row r="61" spans="2:84" ht="19.5" customHeight="1">
      <c r="B61" s="150"/>
      <c r="C61" s="151"/>
      <c r="D61" s="152"/>
      <c r="E61" s="152"/>
      <c r="F61" s="152"/>
      <c r="G61" s="152"/>
      <c r="H61" s="153"/>
      <c r="I61" s="156"/>
      <c r="J61" s="157"/>
      <c r="K61" s="157"/>
      <c r="L61" s="158"/>
      <c r="M61" s="159"/>
      <c r="N61" s="160"/>
      <c r="O61" s="160"/>
      <c r="P61" s="204"/>
      <c r="Q61" s="205"/>
      <c r="R61" s="206"/>
      <c r="S61" s="33"/>
      <c r="T61" s="80"/>
      <c r="U61" s="80"/>
      <c r="V61" s="42"/>
      <c r="W61" s="238" t="s">
        <v>87</v>
      </c>
      <c r="X61" s="239"/>
      <c r="Y61" s="239"/>
      <c r="Z61" s="239"/>
      <c r="AA61" s="240"/>
      <c r="AB61" s="15"/>
      <c r="AC61" s="23"/>
      <c r="AD61" s="126" t="s">
        <v>125</v>
      </c>
      <c r="AE61" s="126"/>
      <c r="AF61" s="126"/>
      <c r="AG61" s="126"/>
      <c r="AH61" s="126"/>
      <c r="AI61" s="126"/>
      <c r="AJ61" s="126"/>
      <c r="AK61" s="126"/>
      <c r="AL61" s="126"/>
      <c r="AM61" s="126"/>
      <c r="AN61" s="126"/>
      <c r="AO61" s="126"/>
      <c r="AP61" s="126"/>
      <c r="AQ61" s="126"/>
      <c r="AR61" s="126"/>
      <c r="AS61" s="126"/>
      <c r="AT61" s="126"/>
      <c r="AU61" s="126"/>
      <c r="AV61" s="126"/>
      <c r="AW61" s="126"/>
      <c r="AX61" s="45"/>
      <c r="AY61" s="18"/>
      <c r="AZ61" s="18"/>
      <c r="BA61" s="63" t="s">
        <v>50</v>
      </c>
      <c r="BB61" s="64">
        <v>7</v>
      </c>
      <c r="BC61" s="110" t="s">
        <v>56</v>
      </c>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row>
    <row r="62" spans="2:84" ht="6" customHeight="1">
      <c r="B62" s="127" t="s">
        <v>31</v>
      </c>
      <c r="C62" s="129" t="s">
        <v>24</v>
      </c>
      <c r="D62" s="130"/>
      <c r="E62" s="130"/>
      <c r="F62" s="130"/>
      <c r="G62" s="130"/>
      <c r="H62" s="131"/>
      <c r="I62" s="135"/>
      <c r="J62" s="154"/>
      <c r="K62" s="154"/>
      <c r="L62" s="155"/>
      <c r="M62" s="135"/>
      <c r="N62" s="136"/>
      <c r="O62" s="136"/>
      <c r="P62" s="201"/>
      <c r="Q62" s="202"/>
      <c r="R62" s="203"/>
      <c r="S62" s="33"/>
      <c r="T62" s="80"/>
      <c r="U62" s="80"/>
      <c r="V62" s="42"/>
      <c r="W62" s="241"/>
      <c r="X62" s="242"/>
      <c r="Y62" s="242"/>
      <c r="Z62" s="242"/>
      <c r="AA62" s="243"/>
      <c r="AB62" s="15"/>
      <c r="AC62" s="23"/>
      <c r="AD62" s="80"/>
      <c r="AE62" s="80"/>
      <c r="AF62" s="80"/>
      <c r="AG62" s="80"/>
      <c r="AH62" s="80"/>
      <c r="AI62" s="80"/>
      <c r="AJ62" s="80"/>
      <c r="AK62" s="80"/>
      <c r="AL62" s="80"/>
      <c r="AM62" s="80"/>
      <c r="AN62" s="80"/>
      <c r="AO62" s="80"/>
      <c r="AP62" s="80"/>
      <c r="AQ62" s="80"/>
      <c r="AR62" s="80"/>
      <c r="AS62" s="80"/>
      <c r="AT62" s="80"/>
      <c r="AU62" s="80"/>
      <c r="AV62" s="80"/>
      <c r="AW62" s="80"/>
      <c r="AX62" s="45"/>
      <c r="AY62" s="18"/>
      <c r="AZ62" s="18"/>
      <c r="BA62" s="63"/>
      <c r="BB62" s="64"/>
      <c r="BC62" s="89"/>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6"/>
      <c r="CB62" s="65"/>
      <c r="CC62" s="65"/>
      <c r="CD62" s="65"/>
      <c r="CE62" s="65"/>
      <c r="CF62" s="65"/>
    </row>
    <row r="63" spans="2:99" ht="20.25" customHeight="1">
      <c r="B63" s="150"/>
      <c r="C63" s="151"/>
      <c r="D63" s="152"/>
      <c r="E63" s="152"/>
      <c r="F63" s="152"/>
      <c r="G63" s="152"/>
      <c r="H63" s="153"/>
      <c r="I63" s="156"/>
      <c r="J63" s="157"/>
      <c r="K63" s="157"/>
      <c r="L63" s="158"/>
      <c r="M63" s="159"/>
      <c r="N63" s="160"/>
      <c r="O63" s="160"/>
      <c r="P63" s="204"/>
      <c r="Q63" s="205"/>
      <c r="R63" s="206"/>
      <c r="S63" s="33"/>
      <c r="T63" s="80"/>
      <c r="U63" s="80"/>
      <c r="V63" s="42"/>
      <c r="W63" s="244"/>
      <c r="X63" s="245"/>
      <c r="Y63" s="245"/>
      <c r="Z63" s="245"/>
      <c r="AA63" s="246"/>
      <c r="AB63" s="18"/>
      <c r="AC63" s="23"/>
      <c r="AD63" s="77" t="s">
        <v>66</v>
      </c>
      <c r="AE63" s="56" t="s">
        <v>64</v>
      </c>
      <c r="AF63" s="73">
        <f>AP55</f>
        <v>0</v>
      </c>
      <c r="AG63" s="55" t="s">
        <v>67</v>
      </c>
      <c r="AH63" s="34" t="s">
        <v>1</v>
      </c>
      <c r="AI63" s="147" t="s">
        <v>93</v>
      </c>
      <c r="AJ63" s="148"/>
      <c r="AK63" s="148">
        <f>IF(AP57=0,"",AP57)</f>
      </c>
      <c r="AL63" s="149"/>
      <c r="AM63" s="55" t="s">
        <v>68</v>
      </c>
      <c r="AN63" s="147" t="s">
        <v>95</v>
      </c>
      <c r="AO63" s="148"/>
      <c r="AP63" s="148">
        <f>AP53</f>
        <v>0</v>
      </c>
      <c r="AQ63" s="149"/>
      <c r="AR63" s="71" t="s">
        <v>5</v>
      </c>
      <c r="AS63" s="23"/>
      <c r="AT63" s="23"/>
      <c r="AU63" s="23"/>
      <c r="AV63" s="23"/>
      <c r="AW63" s="23"/>
      <c r="AX63" s="45"/>
      <c r="AY63" s="18"/>
      <c r="AZ63" s="18"/>
      <c r="BA63" s="63" t="s">
        <v>50</v>
      </c>
      <c r="BB63" s="64">
        <v>8</v>
      </c>
      <c r="BC63" s="107" t="s">
        <v>57</v>
      </c>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P63" s="69"/>
      <c r="CQ63" s="69"/>
      <c r="CR63" s="69"/>
      <c r="CS63" s="69"/>
      <c r="CT63" s="69"/>
      <c r="CU63" s="69"/>
    </row>
    <row r="64" spans="2:99" ht="3.75" customHeight="1">
      <c r="B64" s="127" t="s">
        <v>32</v>
      </c>
      <c r="C64" s="129" t="s">
        <v>24</v>
      </c>
      <c r="D64" s="130"/>
      <c r="E64" s="130"/>
      <c r="F64" s="130"/>
      <c r="G64" s="130"/>
      <c r="H64" s="131"/>
      <c r="I64" s="135"/>
      <c r="J64" s="154"/>
      <c r="K64" s="154"/>
      <c r="L64" s="155"/>
      <c r="M64" s="135"/>
      <c r="N64" s="136"/>
      <c r="O64" s="136"/>
      <c r="P64" s="201"/>
      <c r="Q64" s="202"/>
      <c r="R64" s="203"/>
      <c r="S64" s="33"/>
      <c r="T64" s="80"/>
      <c r="U64" s="80"/>
      <c r="V64" s="42"/>
      <c r="W64" s="247"/>
      <c r="X64" s="248"/>
      <c r="Y64" s="251" t="s">
        <v>49</v>
      </c>
      <c r="Z64" s="248"/>
      <c r="AA64" s="252"/>
      <c r="AB64" s="18"/>
      <c r="AC64" s="23"/>
      <c r="AD64" s="77"/>
      <c r="AE64" s="77"/>
      <c r="AF64" s="55"/>
      <c r="AG64" s="55"/>
      <c r="AH64" s="34"/>
      <c r="AI64" s="77"/>
      <c r="AJ64" s="55"/>
      <c r="AK64" s="55"/>
      <c r="AL64" s="77"/>
      <c r="AM64" s="55"/>
      <c r="AN64" s="71"/>
      <c r="AO64" s="77"/>
      <c r="AP64" s="77"/>
      <c r="AQ64" s="77"/>
      <c r="AR64" s="77"/>
      <c r="AS64" s="23"/>
      <c r="AT64" s="23"/>
      <c r="AU64" s="23"/>
      <c r="AV64" s="23"/>
      <c r="AW64" s="23"/>
      <c r="AX64" s="45"/>
      <c r="AY64" s="18"/>
      <c r="AZ64" s="18"/>
      <c r="BA64" s="63"/>
      <c r="BB64" s="64"/>
      <c r="BC64" s="89"/>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P64" s="69"/>
      <c r="CQ64" s="69"/>
      <c r="CR64" s="69"/>
      <c r="CS64" s="69"/>
      <c r="CT64" s="69"/>
      <c r="CU64" s="69"/>
    </row>
    <row r="65" spans="2:99" ht="18.75" customHeight="1" thickBot="1">
      <c r="B65" s="150"/>
      <c r="C65" s="151"/>
      <c r="D65" s="152"/>
      <c r="E65" s="152"/>
      <c r="F65" s="152"/>
      <c r="G65" s="152"/>
      <c r="H65" s="153"/>
      <c r="I65" s="156"/>
      <c r="J65" s="157"/>
      <c r="K65" s="157"/>
      <c r="L65" s="158"/>
      <c r="M65" s="159"/>
      <c r="N65" s="160"/>
      <c r="O65" s="160"/>
      <c r="P65" s="204"/>
      <c r="Q65" s="205"/>
      <c r="R65" s="206"/>
      <c r="S65" s="33"/>
      <c r="T65" s="80"/>
      <c r="U65" s="80"/>
      <c r="V65" s="42"/>
      <c r="W65" s="249"/>
      <c r="X65" s="250"/>
      <c r="Y65" s="250"/>
      <c r="Z65" s="250"/>
      <c r="AA65" s="253"/>
      <c r="AB65" s="18"/>
      <c r="AC65" s="15"/>
      <c r="AD65" s="77" t="s">
        <v>66</v>
      </c>
      <c r="AE65" s="254" t="e">
        <f>ROUNDDOWN(AF63+(AK63/AP63),1)</f>
        <v>#VALUE!</v>
      </c>
      <c r="AF65" s="255"/>
      <c r="AG65" s="21"/>
      <c r="AH65" s="126" t="s">
        <v>70</v>
      </c>
      <c r="AI65" s="126"/>
      <c r="AJ65" s="126"/>
      <c r="AK65" s="126"/>
      <c r="AL65" s="126"/>
      <c r="AM65" s="126"/>
      <c r="AN65" s="126"/>
      <c r="AO65" s="21"/>
      <c r="AP65" s="21"/>
      <c r="AQ65" s="21"/>
      <c r="AR65" s="21"/>
      <c r="AS65" s="15"/>
      <c r="AT65" s="15"/>
      <c r="AU65" s="15"/>
      <c r="AV65" s="15"/>
      <c r="AW65" s="15"/>
      <c r="AX65" s="43"/>
      <c r="AY65" s="19"/>
      <c r="AZ65" s="19"/>
      <c r="BA65" s="63" t="s">
        <v>50</v>
      </c>
      <c r="BB65" s="64">
        <v>9</v>
      </c>
      <c r="BC65" s="103" t="s">
        <v>118</v>
      </c>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P65" s="69"/>
      <c r="CQ65" s="69"/>
      <c r="CR65" s="69"/>
      <c r="CS65" s="69"/>
      <c r="CT65" s="69"/>
      <c r="CU65" s="69"/>
    </row>
    <row r="66" spans="2:99" ht="4.5" customHeight="1">
      <c r="B66" s="127" t="s">
        <v>33</v>
      </c>
      <c r="C66" s="129" t="s">
        <v>24</v>
      </c>
      <c r="D66" s="130"/>
      <c r="E66" s="130"/>
      <c r="F66" s="130"/>
      <c r="G66" s="130"/>
      <c r="H66" s="131"/>
      <c r="I66" s="135"/>
      <c r="J66" s="154"/>
      <c r="K66" s="154"/>
      <c r="L66" s="155"/>
      <c r="M66" s="135"/>
      <c r="N66" s="136"/>
      <c r="O66" s="136"/>
      <c r="P66" s="201"/>
      <c r="Q66" s="202"/>
      <c r="R66" s="203"/>
      <c r="S66" s="33"/>
      <c r="T66" s="80"/>
      <c r="U66" s="80"/>
      <c r="V66" s="42"/>
      <c r="W66" s="80"/>
      <c r="X66" s="18"/>
      <c r="Y66" s="18"/>
      <c r="Z66" s="18"/>
      <c r="AA66" s="80"/>
      <c r="AB66" s="18"/>
      <c r="AC66" s="15"/>
      <c r="AD66" s="77"/>
      <c r="AE66" s="57"/>
      <c r="AF66" s="57"/>
      <c r="AG66" s="77"/>
      <c r="AH66" s="72"/>
      <c r="AI66" s="72"/>
      <c r="AJ66" s="72"/>
      <c r="AK66" s="72"/>
      <c r="AL66" s="72"/>
      <c r="AM66" s="72"/>
      <c r="AN66" s="72"/>
      <c r="AO66" s="21"/>
      <c r="AP66" s="21"/>
      <c r="AQ66" s="21"/>
      <c r="AR66" s="21"/>
      <c r="AS66" s="15"/>
      <c r="AT66" s="15"/>
      <c r="AU66" s="15"/>
      <c r="AV66" s="15"/>
      <c r="AW66" s="15"/>
      <c r="AX66" s="43"/>
      <c r="AY66" s="19"/>
      <c r="AZ66" s="19"/>
      <c r="BA66" s="62"/>
      <c r="BB66" s="62"/>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P66" s="69"/>
      <c r="CQ66" s="69"/>
      <c r="CR66" s="69"/>
      <c r="CS66" s="69"/>
      <c r="CT66" s="69"/>
      <c r="CU66" s="69"/>
    </row>
    <row r="67" spans="2:99" ht="15.75" customHeight="1">
      <c r="B67" s="150"/>
      <c r="C67" s="151"/>
      <c r="D67" s="152"/>
      <c r="E67" s="152"/>
      <c r="F67" s="152"/>
      <c r="G67" s="152"/>
      <c r="H67" s="153"/>
      <c r="I67" s="156"/>
      <c r="J67" s="157"/>
      <c r="K67" s="157"/>
      <c r="L67" s="158"/>
      <c r="M67" s="159"/>
      <c r="N67" s="160"/>
      <c r="O67" s="160"/>
      <c r="P67" s="204"/>
      <c r="Q67" s="205"/>
      <c r="R67" s="206"/>
      <c r="S67" s="33"/>
      <c r="T67" s="22"/>
      <c r="U67" s="22"/>
      <c r="V67" s="50"/>
      <c r="W67" s="18"/>
      <c r="X67" s="18"/>
      <c r="Y67" s="18"/>
      <c r="Z67" s="18"/>
      <c r="AA67" s="18"/>
      <c r="AB67" s="18"/>
      <c r="AC67" s="34" t="s">
        <v>83</v>
      </c>
      <c r="AD67" s="256" t="s">
        <v>81</v>
      </c>
      <c r="AE67" s="256"/>
      <c r="AF67" s="256"/>
      <c r="AG67" s="256"/>
      <c r="AH67" s="256"/>
      <c r="AI67" s="256"/>
      <c r="AJ67" s="256"/>
      <c r="AK67" s="256"/>
      <c r="AL67" s="256"/>
      <c r="AM67" s="256"/>
      <c r="AN67" s="256"/>
      <c r="AO67" s="256"/>
      <c r="AP67" s="256"/>
      <c r="AQ67" s="256"/>
      <c r="AR67" s="256"/>
      <c r="AS67" s="15"/>
      <c r="AT67" s="15"/>
      <c r="AU67" s="15"/>
      <c r="AV67" s="15"/>
      <c r="AW67" s="15"/>
      <c r="AX67" s="43"/>
      <c r="AY67" s="19"/>
      <c r="AZ67" s="19"/>
      <c r="BA67" s="62"/>
      <c r="BB67" s="62"/>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P67" s="69"/>
      <c r="CQ67" s="69"/>
      <c r="CR67" s="69"/>
      <c r="CS67" s="69"/>
      <c r="CT67" s="69"/>
      <c r="CU67" s="69"/>
    </row>
    <row r="68" spans="2:99" ht="3.75" customHeight="1">
      <c r="B68" s="127" t="s">
        <v>34</v>
      </c>
      <c r="C68" s="129" t="s">
        <v>24</v>
      </c>
      <c r="D68" s="130"/>
      <c r="E68" s="130"/>
      <c r="F68" s="130"/>
      <c r="G68" s="130"/>
      <c r="H68" s="131"/>
      <c r="I68" s="135"/>
      <c r="J68" s="154"/>
      <c r="K68" s="154"/>
      <c r="L68" s="155"/>
      <c r="M68" s="135"/>
      <c r="N68" s="136"/>
      <c r="O68" s="136"/>
      <c r="P68" s="201"/>
      <c r="Q68" s="202"/>
      <c r="R68" s="203"/>
      <c r="S68" s="33"/>
      <c r="T68" s="22"/>
      <c r="U68" s="22"/>
      <c r="V68" s="50"/>
      <c r="W68" s="18"/>
      <c r="X68" s="18"/>
      <c r="Y68" s="18"/>
      <c r="Z68" s="18"/>
      <c r="AA68" s="18"/>
      <c r="AB68" s="18"/>
      <c r="AC68" s="15"/>
      <c r="AD68" s="15"/>
      <c r="AE68" s="15"/>
      <c r="AF68" s="15"/>
      <c r="AG68" s="15"/>
      <c r="AH68" s="15"/>
      <c r="AI68" s="15"/>
      <c r="AJ68" s="15"/>
      <c r="AK68" s="15"/>
      <c r="AL68" s="15"/>
      <c r="AM68" s="15"/>
      <c r="AN68" s="15"/>
      <c r="AO68" s="15"/>
      <c r="AP68" s="15"/>
      <c r="AQ68" s="15"/>
      <c r="AR68" s="15"/>
      <c r="AS68" s="15"/>
      <c r="AT68" s="15"/>
      <c r="AU68" s="15"/>
      <c r="AV68" s="15"/>
      <c r="AW68" s="15"/>
      <c r="AX68" s="43"/>
      <c r="AY68" s="19"/>
      <c r="AZ68" s="19"/>
      <c r="BA68" s="63"/>
      <c r="BB68" s="64"/>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P68" s="69"/>
      <c r="CQ68" s="69"/>
      <c r="CR68" s="69"/>
      <c r="CS68" s="69"/>
      <c r="CT68" s="69"/>
      <c r="CU68" s="69"/>
    </row>
    <row r="69" spans="2:99" ht="24.75" customHeight="1">
      <c r="B69" s="150"/>
      <c r="C69" s="151"/>
      <c r="D69" s="152"/>
      <c r="E69" s="152"/>
      <c r="F69" s="152"/>
      <c r="G69" s="152"/>
      <c r="H69" s="153"/>
      <c r="I69" s="156"/>
      <c r="J69" s="157"/>
      <c r="K69" s="157"/>
      <c r="L69" s="158"/>
      <c r="M69" s="159"/>
      <c r="N69" s="160"/>
      <c r="O69" s="160"/>
      <c r="P69" s="204"/>
      <c r="Q69" s="205"/>
      <c r="R69" s="206"/>
      <c r="S69" s="33"/>
      <c r="T69" s="80"/>
      <c r="U69" s="80"/>
      <c r="V69" s="42"/>
      <c r="W69" s="80"/>
      <c r="X69" s="80"/>
      <c r="Y69" s="80"/>
      <c r="Z69" s="80"/>
      <c r="AA69" s="80"/>
      <c r="AB69" s="80"/>
      <c r="AC69" s="58" t="s">
        <v>76</v>
      </c>
      <c r="AD69" s="200" t="s">
        <v>117</v>
      </c>
      <c r="AE69" s="200"/>
      <c r="AF69" s="200"/>
      <c r="AG69" s="200"/>
      <c r="AH69" s="200"/>
      <c r="AI69" s="200"/>
      <c r="AJ69" s="200"/>
      <c r="AK69" s="200"/>
      <c r="AL69" s="200"/>
      <c r="AM69" s="200"/>
      <c r="AN69" s="23" t="s">
        <v>72</v>
      </c>
      <c r="AO69" s="15"/>
      <c r="AP69" s="172">
        <f>W59</f>
        <v>0</v>
      </c>
      <c r="AQ69" s="173"/>
      <c r="AR69" s="80" t="s">
        <v>69</v>
      </c>
      <c r="AS69" s="15"/>
      <c r="AT69" s="15"/>
      <c r="AU69" s="15"/>
      <c r="AV69" s="15"/>
      <c r="AW69" s="15"/>
      <c r="AX69" s="47"/>
      <c r="AY69" s="21"/>
      <c r="AZ69" s="21"/>
      <c r="BA69" s="63" t="s">
        <v>110</v>
      </c>
      <c r="BB69" s="64">
        <v>10</v>
      </c>
      <c r="BC69" s="107" t="s">
        <v>58</v>
      </c>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P69" s="69"/>
      <c r="CQ69" s="69"/>
      <c r="CR69" s="69"/>
      <c r="CS69" s="69"/>
      <c r="CT69" s="69"/>
      <c r="CU69" s="69"/>
    </row>
    <row r="70" spans="2:99" ht="6" customHeight="1">
      <c r="B70" s="215" t="s">
        <v>35</v>
      </c>
      <c r="C70" s="217" t="s">
        <v>24</v>
      </c>
      <c r="D70" s="218"/>
      <c r="E70" s="218"/>
      <c r="F70" s="218"/>
      <c r="G70" s="218"/>
      <c r="H70" s="219"/>
      <c r="I70" s="223">
        <v>0</v>
      </c>
      <c r="J70" s="224"/>
      <c r="K70" s="224"/>
      <c r="L70" s="225"/>
      <c r="M70" s="223">
        <v>0</v>
      </c>
      <c r="N70" s="229"/>
      <c r="O70" s="229"/>
      <c r="P70" s="232" t="s">
        <v>109</v>
      </c>
      <c r="Q70" s="233"/>
      <c r="R70" s="234"/>
      <c r="S70" s="33"/>
      <c r="T70" s="80"/>
      <c r="U70" s="80"/>
      <c r="V70" s="42"/>
      <c r="W70" s="80"/>
      <c r="X70" s="80"/>
      <c r="Y70" s="80"/>
      <c r="Z70" s="80"/>
      <c r="AA70" s="80"/>
      <c r="AB70" s="80"/>
      <c r="AC70" s="71"/>
      <c r="AD70" s="34"/>
      <c r="AE70" s="77"/>
      <c r="AF70" s="77"/>
      <c r="AG70" s="77"/>
      <c r="AH70" s="77"/>
      <c r="AI70" s="77"/>
      <c r="AJ70" s="77"/>
      <c r="AK70" s="77"/>
      <c r="AL70" s="77"/>
      <c r="AM70" s="77"/>
      <c r="AN70" s="23"/>
      <c r="AO70" s="23"/>
      <c r="AP70" s="23"/>
      <c r="AQ70" s="23"/>
      <c r="AR70" s="15"/>
      <c r="AS70" s="15"/>
      <c r="AT70" s="15"/>
      <c r="AU70" s="15"/>
      <c r="AV70" s="15"/>
      <c r="AW70" s="15"/>
      <c r="AX70" s="47"/>
      <c r="AY70" s="21"/>
      <c r="AZ70" s="21"/>
      <c r="BA70" s="63"/>
      <c r="BB70" s="96"/>
      <c r="BC70" s="65"/>
      <c r="BD70" s="97"/>
      <c r="BE70" s="97"/>
      <c r="BF70" s="97"/>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P70" s="69"/>
      <c r="CQ70" s="69"/>
      <c r="CR70" s="69"/>
      <c r="CS70" s="69"/>
      <c r="CT70" s="69"/>
      <c r="CU70" s="69"/>
    </row>
    <row r="71" spans="2:99" ht="21.75" customHeight="1">
      <c r="B71" s="216"/>
      <c r="C71" s="220"/>
      <c r="D71" s="221"/>
      <c r="E71" s="221"/>
      <c r="F71" s="221"/>
      <c r="G71" s="221"/>
      <c r="H71" s="222"/>
      <c r="I71" s="226"/>
      <c r="J71" s="227"/>
      <c r="K71" s="227"/>
      <c r="L71" s="228"/>
      <c r="M71" s="230"/>
      <c r="N71" s="231"/>
      <c r="O71" s="231"/>
      <c r="P71" s="235"/>
      <c r="Q71" s="236"/>
      <c r="R71" s="237"/>
      <c r="S71" s="52"/>
      <c r="T71" s="80"/>
      <c r="U71" s="80"/>
      <c r="V71" s="42"/>
      <c r="W71" s="80"/>
      <c r="X71" s="80"/>
      <c r="Y71" s="80"/>
      <c r="Z71" s="80"/>
      <c r="AA71" s="80"/>
      <c r="AB71" s="80"/>
      <c r="AC71" s="72" t="s">
        <v>77</v>
      </c>
      <c r="AD71" s="200" t="s">
        <v>92</v>
      </c>
      <c r="AE71" s="200"/>
      <c r="AF71" s="200"/>
      <c r="AG71" s="200"/>
      <c r="AH71" s="200"/>
      <c r="AI71" s="200"/>
      <c r="AJ71" s="200"/>
      <c r="AK71" s="200"/>
      <c r="AL71" s="200"/>
      <c r="AM71" s="200"/>
      <c r="AN71" s="80" t="s">
        <v>64</v>
      </c>
      <c r="AO71" s="15"/>
      <c r="AP71" s="172"/>
      <c r="AQ71" s="173"/>
      <c r="AR71" s="24" t="s">
        <v>49</v>
      </c>
      <c r="AS71" s="23"/>
      <c r="AT71" s="23"/>
      <c r="AU71" s="23"/>
      <c r="AV71" s="23"/>
      <c r="AW71" s="23"/>
      <c r="AX71" s="48"/>
      <c r="AY71" s="27"/>
      <c r="AZ71" s="27"/>
      <c r="BA71" s="63" t="s">
        <v>110</v>
      </c>
      <c r="BB71" s="64">
        <v>11</v>
      </c>
      <c r="BC71" s="107" t="s">
        <v>59</v>
      </c>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P71" s="86"/>
      <c r="CQ71" s="86"/>
      <c r="CR71" s="86"/>
      <c r="CS71" s="86"/>
      <c r="CT71" s="86"/>
      <c r="CU71" s="86"/>
    </row>
    <row r="72" spans="2:99" ht="6.75" customHeight="1">
      <c r="B72" s="177" t="s">
        <v>36</v>
      </c>
      <c r="C72" s="179" t="s">
        <v>99</v>
      </c>
      <c r="D72" s="180"/>
      <c r="E72" s="180"/>
      <c r="F72" s="180"/>
      <c r="G72" s="180"/>
      <c r="H72" s="181"/>
      <c r="I72" s="185"/>
      <c r="J72" s="191"/>
      <c r="K72" s="191"/>
      <c r="L72" s="208"/>
      <c r="M72" s="185"/>
      <c r="N72" s="191"/>
      <c r="O72" s="208"/>
      <c r="P72" s="194" t="s">
        <v>37</v>
      </c>
      <c r="Q72" s="195"/>
      <c r="R72" s="196"/>
      <c r="S72" s="52"/>
      <c r="T72" s="80"/>
      <c r="U72" s="80"/>
      <c r="V72" s="42"/>
      <c r="W72" s="80"/>
      <c r="X72" s="80"/>
      <c r="Y72" s="80"/>
      <c r="Z72" s="80"/>
      <c r="AA72" s="80"/>
      <c r="AB72" s="80"/>
      <c r="AC72" s="72"/>
      <c r="AD72" s="70"/>
      <c r="AE72" s="70"/>
      <c r="AF72" s="70"/>
      <c r="AG72" s="70"/>
      <c r="AH72" s="70"/>
      <c r="AI72" s="70"/>
      <c r="AJ72" s="70"/>
      <c r="AK72" s="70"/>
      <c r="AL72" s="70"/>
      <c r="AM72" s="70"/>
      <c r="AN72" s="80"/>
      <c r="AO72" s="15"/>
      <c r="AP72" s="80"/>
      <c r="AQ72" s="80"/>
      <c r="AR72" s="80"/>
      <c r="AS72" s="23"/>
      <c r="AT72" s="23"/>
      <c r="AU72" s="23"/>
      <c r="AV72" s="23"/>
      <c r="AW72" s="23"/>
      <c r="AX72" s="48"/>
      <c r="AY72" s="27"/>
      <c r="AZ72" s="27"/>
      <c r="BA72" s="63"/>
      <c r="BB72" s="96"/>
      <c r="BC72" s="65"/>
      <c r="BD72" s="84"/>
      <c r="BE72" s="84"/>
      <c r="BF72" s="84"/>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P72" s="86"/>
      <c r="CQ72" s="86"/>
      <c r="CR72" s="86"/>
      <c r="CS72" s="86"/>
      <c r="CT72" s="86"/>
      <c r="CU72" s="86"/>
    </row>
    <row r="73" spans="2:99" ht="20.25" customHeight="1">
      <c r="B73" s="207"/>
      <c r="C73" s="182"/>
      <c r="D73" s="183"/>
      <c r="E73" s="183"/>
      <c r="F73" s="183"/>
      <c r="G73" s="183"/>
      <c r="H73" s="184"/>
      <c r="I73" s="209"/>
      <c r="J73" s="210"/>
      <c r="K73" s="210"/>
      <c r="L73" s="211"/>
      <c r="M73" s="209"/>
      <c r="N73" s="210"/>
      <c r="O73" s="211"/>
      <c r="P73" s="212"/>
      <c r="Q73" s="213"/>
      <c r="R73" s="214"/>
      <c r="S73" s="52"/>
      <c r="T73" s="80"/>
      <c r="U73" s="80"/>
      <c r="V73" s="42"/>
      <c r="W73" s="80"/>
      <c r="X73" s="80"/>
      <c r="Y73" s="80"/>
      <c r="Z73" s="80"/>
      <c r="AA73" s="80"/>
      <c r="AB73" s="80"/>
      <c r="AC73" s="55" t="s">
        <v>78</v>
      </c>
      <c r="AD73" s="200" t="s">
        <v>116</v>
      </c>
      <c r="AE73" s="200"/>
      <c r="AF73" s="200"/>
      <c r="AG73" s="200"/>
      <c r="AH73" s="200"/>
      <c r="AI73" s="200"/>
      <c r="AJ73" s="200"/>
      <c r="AK73" s="200"/>
      <c r="AL73" s="200"/>
      <c r="AM73" s="53" t="s">
        <v>79</v>
      </c>
      <c r="AN73" s="23" t="s">
        <v>75</v>
      </c>
      <c r="AO73" s="15"/>
      <c r="AP73" s="172">
        <f>SUMIF(H16:J45,AM57,CE16:CE45)</f>
        <v>0</v>
      </c>
      <c r="AQ73" s="173"/>
      <c r="AR73" s="80" t="s">
        <v>69</v>
      </c>
      <c r="AS73" s="23"/>
      <c r="AT73" s="23"/>
      <c r="AU73" s="23"/>
      <c r="AV73" s="23"/>
      <c r="AW73" s="23"/>
      <c r="AX73" s="48"/>
      <c r="AY73" s="27"/>
      <c r="AZ73" s="27"/>
      <c r="BA73" s="104" t="s">
        <v>60</v>
      </c>
      <c r="BB73" s="105"/>
      <c r="BC73" s="105"/>
      <c r="BD73" s="105"/>
      <c r="BE73" s="105"/>
      <c r="BF73" s="105"/>
      <c r="BG73" s="106"/>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P73" s="86"/>
      <c r="CQ73" s="86"/>
      <c r="CR73" s="86"/>
      <c r="CS73" s="86"/>
      <c r="CT73" s="86"/>
      <c r="CU73" s="86"/>
    </row>
    <row r="74" spans="2:99" ht="7.5" customHeight="1">
      <c r="B74" s="177" t="s">
        <v>38</v>
      </c>
      <c r="C74" s="179" t="s">
        <v>99</v>
      </c>
      <c r="D74" s="180"/>
      <c r="E74" s="180"/>
      <c r="F74" s="180"/>
      <c r="G74" s="180"/>
      <c r="H74" s="181"/>
      <c r="I74" s="185"/>
      <c r="J74" s="186"/>
      <c r="K74" s="186"/>
      <c r="L74" s="187"/>
      <c r="M74" s="185"/>
      <c r="N74" s="191"/>
      <c r="O74" s="191"/>
      <c r="P74" s="194" t="s">
        <v>39</v>
      </c>
      <c r="Q74" s="195"/>
      <c r="R74" s="196"/>
      <c r="S74" s="52"/>
      <c r="T74" s="80"/>
      <c r="U74" s="80"/>
      <c r="V74" s="42"/>
      <c r="W74" s="80"/>
      <c r="X74" s="80"/>
      <c r="Y74" s="80"/>
      <c r="Z74" s="80"/>
      <c r="AA74" s="80"/>
      <c r="AB74" s="80"/>
      <c r="AC74" s="58"/>
      <c r="AD74" s="70"/>
      <c r="AE74" s="70"/>
      <c r="AF74" s="70"/>
      <c r="AG74" s="70"/>
      <c r="AH74" s="70"/>
      <c r="AI74" s="70"/>
      <c r="AJ74" s="70"/>
      <c r="AK74" s="70"/>
      <c r="AL74" s="70"/>
      <c r="AM74" s="70"/>
      <c r="AN74" s="23"/>
      <c r="AO74" s="15"/>
      <c r="AP74" s="23"/>
      <c r="AQ74" s="32"/>
      <c r="AR74" s="23"/>
      <c r="AS74" s="23"/>
      <c r="AT74" s="23"/>
      <c r="AU74" s="23"/>
      <c r="AV74" s="23"/>
      <c r="AW74" s="23"/>
      <c r="AX74" s="48"/>
      <c r="AY74" s="27"/>
      <c r="AZ74" s="27"/>
      <c r="BA74" s="65"/>
      <c r="BB74" s="84"/>
      <c r="BC74" s="84"/>
      <c r="BD74" s="84"/>
      <c r="BE74" s="84"/>
      <c r="BF74" s="84"/>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P74" s="86"/>
      <c r="CQ74" s="86"/>
      <c r="CR74" s="86"/>
      <c r="CS74" s="86"/>
      <c r="CT74" s="86"/>
      <c r="CU74" s="86"/>
    </row>
    <row r="75" spans="2:99" ht="19.5" customHeight="1">
      <c r="B75" s="178"/>
      <c r="C75" s="182"/>
      <c r="D75" s="183"/>
      <c r="E75" s="183"/>
      <c r="F75" s="183"/>
      <c r="G75" s="183"/>
      <c r="H75" s="184"/>
      <c r="I75" s="188"/>
      <c r="J75" s="189"/>
      <c r="K75" s="189"/>
      <c r="L75" s="190"/>
      <c r="M75" s="192"/>
      <c r="N75" s="193"/>
      <c r="O75" s="193"/>
      <c r="P75" s="197"/>
      <c r="Q75" s="198"/>
      <c r="R75" s="199"/>
      <c r="S75" s="52"/>
      <c r="T75" s="80"/>
      <c r="U75" s="24"/>
      <c r="V75" s="54"/>
      <c r="W75" s="18"/>
      <c r="X75" s="24"/>
      <c r="Y75" s="80"/>
      <c r="Z75" s="18"/>
      <c r="AA75" s="24"/>
      <c r="AB75" s="24"/>
      <c r="AC75" s="55" t="s">
        <v>71</v>
      </c>
      <c r="AD75" s="176" t="s">
        <v>65</v>
      </c>
      <c r="AE75" s="176"/>
      <c r="AF75" s="55" t="s">
        <v>71</v>
      </c>
      <c r="AO75" s="15"/>
      <c r="AS75" s="23"/>
      <c r="AT75" s="23"/>
      <c r="AU75" s="23"/>
      <c r="AV75" s="23"/>
      <c r="AW75" s="23"/>
      <c r="AX75" s="48"/>
      <c r="AY75" s="27"/>
      <c r="AZ75" s="27"/>
      <c r="BA75" s="103" t="s">
        <v>126</v>
      </c>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P75" s="86"/>
      <c r="CQ75" s="86"/>
      <c r="CR75" s="86"/>
      <c r="CS75" s="86"/>
      <c r="CT75" s="86"/>
      <c r="CU75" s="86"/>
    </row>
    <row r="76" spans="2:99" ht="3.75" customHeight="1">
      <c r="B76" s="174" t="s">
        <v>40</v>
      </c>
      <c r="C76" s="129"/>
      <c r="D76" s="130"/>
      <c r="E76" s="130"/>
      <c r="F76" s="130"/>
      <c r="G76" s="130"/>
      <c r="H76" s="131"/>
      <c r="I76" s="135">
        <v>8</v>
      </c>
      <c r="J76" s="154"/>
      <c r="K76" s="154"/>
      <c r="L76" s="155"/>
      <c r="M76" s="135">
        <v>0</v>
      </c>
      <c r="N76" s="136"/>
      <c r="O76" s="136"/>
      <c r="P76" s="141" t="s">
        <v>41</v>
      </c>
      <c r="Q76" s="142"/>
      <c r="R76" s="143"/>
      <c r="S76" s="52"/>
      <c r="T76" s="80"/>
      <c r="U76" s="24"/>
      <c r="V76" s="54"/>
      <c r="W76" s="18"/>
      <c r="X76" s="24"/>
      <c r="Y76" s="80"/>
      <c r="Z76" s="18"/>
      <c r="AA76" s="24"/>
      <c r="AB76" s="24"/>
      <c r="AC76" s="23"/>
      <c r="AD76" s="32"/>
      <c r="AE76" s="32"/>
      <c r="AF76" s="32"/>
      <c r="AG76" s="32"/>
      <c r="AH76" s="32"/>
      <c r="AI76" s="32"/>
      <c r="AJ76" s="32"/>
      <c r="AK76" s="32"/>
      <c r="AL76" s="32"/>
      <c r="AM76" s="32"/>
      <c r="AN76" s="23"/>
      <c r="AO76" s="15"/>
      <c r="AP76" s="23"/>
      <c r="AQ76" s="80"/>
      <c r="AR76" s="23"/>
      <c r="AS76" s="23"/>
      <c r="AT76" s="23"/>
      <c r="AU76" s="23"/>
      <c r="AV76" s="23"/>
      <c r="AW76" s="23"/>
      <c r="AX76" s="48"/>
      <c r="AY76" s="27"/>
      <c r="AZ76" s="27"/>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P76" s="86"/>
      <c r="CQ76" s="86"/>
      <c r="CR76" s="86"/>
      <c r="CS76" s="86"/>
      <c r="CT76" s="86"/>
      <c r="CU76" s="86"/>
    </row>
    <row r="77" spans="2:99" ht="21" customHeight="1">
      <c r="B77" s="175"/>
      <c r="C77" s="151"/>
      <c r="D77" s="152"/>
      <c r="E77" s="152"/>
      <c r="F77" s="152"/>
      <c r="G77" s="152"/>
      <c r="H77" s="153"/>
      <c r="I77" s="156"/>
      <c r="J77" s="157"/>
      <c r="K77" s="157"/>
      <c r="L77" s="158"/>
      <c r="M77" s="159"/>
      <c r="N77" s="160"/>
      <c r="O77" s="160"/>
      <c r="P77" s="161"/>
      <c r="Q77" s="162"/>
      <c r="R77" s="163"/>
      <c r="S77" s="52"/>
      <c r="T77" s="18"/>
      <c r="U77" s="80"/>
      <c r="V77" s="42"/>
      <c r="W77" s="80"/>
      <c r="X77" s="80"/>
      <c r="Y77" s="80"/>
      <c r="Z77" s="80"/>
      <c r="AA77" s="80"/>
      <c r="AB77" s="80"/>
      <c r="AD77" s="126" t="s">
        <v>125</v>
      </c>
      <c r="AE77" s="126"/>
      <c r="AF77" s="126"/>
      <c r="AG77" s="126"/>
      <c r="AH77" s="126"/>
      <c r="AI77" s="126"/>
      <c r="AJ77" s="126"/>
      <c r="AK77" s="126"/>
      <c r="AL77" s="126"/>
      <c r="AM77" s="126"/>
      <c r="AN77" s="126"/>
      <c r="AO77" s="126"/>
      <c r="AP77" s="126"/>
      <c r="AQ77" s="126"/>
      <c r="AR77" s="126"/>
      <c r="AS77" s="126"/>
      <c r="AT77" s="126"/>
      <c r="AU77" s="126"/>
      <c r="AV77" s="126"/>
      <c r="AW77" s="126"/>
      <c r="AX77" s="47"/>
      <c r="AY77" s="1"/>
      <c r="AZ77" s="1"/>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P77" s="86"/>
      <c r="CQ77" s="86"/>
      <c r="CR77" s="86"/>
      <c r="CS77" s="86"/>
      <c r="CT77" s="86"/>
      <c r="CU77" s="86"/>
    </row>
    <row r="78" spans="2:99" ht="5.25" customHeight="1">
      <c r="B78" s="127" t="s">
        <v>42</v>
      </c>
      <c r="C78" s="129"/>
      <c r="D78" s="130"/>
      <c r="E78" s="130"/>
      <c r="F78" s="130"/>
      <c r="G78" s="130"/>
      <c r="H78" s="131"/>
      <c r="I78" s="135"/>
      <c r="J78" s="154"/>
      <c r="K78" s="154"/>
      <c r="L78" s="155"/>
      <c r="M78" s="135"/>
      <c r="N78" s="136"/>
      <c r="O78" s="136"/>
      <c r="P78" s="141" t="s">
        <v>43</v>
      </c>
      <c r="Q78" s="142"/>
      <c r="R78" s="143"/>
      <c r="S78" s="33"/>
      <c r="T78" s="18"/>
      <c r="U78" s="80"/>
      <c r="V78" s="42"/>
      <c r="W78" s="80"/>
      <c r="X78" s="80"/>
      <c r="Y78" s="80"/>
      <c r="Z78" s="80"/>
      <c r="AA78" s="80"/>
      <c r="AB78" s="80"/>
      <c r="AC78" s="23"/>
      <c r="AD78" s="32"/>
      <c r="AE78" s="32"/>
      <c r="AF78" s="32"/>
      <c r="AG78" s="32"/>
      <c r="AH78" s="32"/>
      <c r="AI78" s="32"/>
      <c r="AJ78" s="32"/>
      <c r="AK78" s="32"/>
      <c r="AL78" s="32"/>
      <c r="AM78" s="32"/>
      <c r="AN78" s="23"/>
      <c r="AO78" s="15"/>
      <c r="AP78" s="23"/>
      <c r="AQ78" s="80"/>
      <c r="AR78" s="23"/>
      <c r="AS78" s="23"/>
      <c r="AT78" s="23"/>
      <c r="AU78" s="23"/>
      <c r="AV78" s="23"/>
      <c r="AW78" s="23"/>
      <c r="AX78" s="47"/>
      <c r="AY78" s="1"/>
      <c r="AZ78" s="1"/>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P78" s="86"/>
      <c r="CQ78" s="86"/>
      <c r="CR78" s="86"/>
      <c r="CS78" s="86"/>
      <c r="CT78" s="86"/>
      <c r="CU78" s="86"/>
    </row>
    <row r="79" spans="2:99" ht="21" customHeight="1">
      <c r="B79" s="150"/>
      <c r="C79" s="151"/>
      <c r="D79" s="152"/>
      <c r="E79" s="152"/>
      <c r="F79" s="152"/>
      <c r="G79" s="152"/>
      <c r="H79" s="153"/>
      <c r="I79" s="156"/>
      <c r="J79" s="157"/>
      <c r="K79" s="157"/>
      <c r="L79" s="158"/>
      <c r="M79" s="159"/>
      <c r="N79" s="160"/>
      <c r="O79" s="160"/>
      <c r="P79" s="161"/>
      <c r="Q79" s="162"/>
      <c r="R79" s="163"/>
      <c r="S79" s="33"/>
      <c r="T79" s="18"/>
      <c r="U79" s="18"/>
      <c r="V79" s="46"/>
      <c r="W79" s="18"/>
      <c r="X79" s="18"/>
      <c r="Y79" s="80"/>
      <c r="Z79" s="80"/>
      <c r="AA79" s="80"/>
      <c r="AB79" s="80"/>
      <c r="AC79" s="15"/>
      <c r="AD79" s="23" t="s">
        <v>66</v>
      </c>
      <c r="AE79" s="56" t="s">
        <v>64</v>
      </c>
      <c r="AF79" s="73">
        <f>AP71</f>
        <v>0</v>
      </c>
      <c r="AG79" s="55" t="s">
        <v>67</v>
      </c>
      <c r="AH79" s="34" t="s">
        <v>1</v>
      </c>
      <c r="AI79" s="147" t="s">
        <v>96</v>
      </c>
      <c r="AJ79" s="148"/>
      <c r="AK79" s="148">
        <f>IF(AP73=0,"",AP73)</f>
      </c>
      <c r="AL79" s="149"/>
      <c r="AM79" s="68" t="s">
        <v>68</v>
      </c>
      <c r="AN79" s="147" t="s">
        <v>94</v>
      </c>
      <c r="AO79" s="148"/>
      <c r="AP79" s="148">
        <f>AP69</f>
        <v>0</v>
      </c>
      <c r="AQ79" s="149"/>
      <c r="AR79" s="71" t="s">
        <v>5</v>
      </c>
      <c r="AX79" s="49"/>
      <c r="AY79" s="28"/>
      <c r="AZ79" s="28"/>
      <c r="BA79" s="104" t="s">
        <v>61</v>
      </c>
      <c r="BB79" s="105"/>
      <c r="BC79" s="105"/>
      <c r="BD79" s="105"/>
      <c r="BE79" s="105"/>
      <c r="BF79" s="105"/>
      <c r="BG79" s="106"/>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P79" s="86"/>
      <c r="CQ79" s="86"/>
      <c r="CR79" s="86"/>
      <c r="CS79" s="86"/>
      <c r="CT79" s="86"/>
      <c r="CU79" s="86"/>
    </row>
    <row r="80" spans="2:99" ht="5.25" customHeight="1">
      <c r="B80" s="127">
        <v>0</v>
      </c>
      <c r="C80" s="129"/>
      <c r="D80" s="130"/>
      <c r="E80" s="130"/>
      <c r="F80" s="130"/>
      <c r="G80" s="130"/>
      <c r="H80" s="131"/>
      <c r="I80" s="135">
        <v>0</v>
      </c>
      <c r="J80" s="136"/>
      <c r="K80" s="136"/>
      <c r="L80" s="137"/>
      <c r="M80" s="135">
        <v>0</v>
      </c>
      <c r="N80" s="136"/>
      <c r="O80" s="136"/>
      <c r="P80" s="141" t="s">
        <v>44</v>
      </c>
      <c r="Q80" s="142"/>
      <c r="R80" s="143"/>
      <c r="S80" s="33"/>
      <c r="T80" s="18"/>
      <c r="U80" s="18"/>
      <c r="V80" s="46"/>
      <c r="W80" s="18"/>
      <c r="X80" s="18"/>
      <c r="Y80" s="80"/>
      <c r="Z80" s="80"/>
      <c r="AA80" s="80"/>
      <c r="AB80" s="80"/>
      <c r="AC80" s="15"/>
      <c r="AD80" s="15"/>
      <c r="AE80" s="15"/>
      <c r="AF80" s="15"/>
      <c r="AG80" s="15"/>
      <c r="AH80" s="15"/>
      <c r="AI80" s="15"/>
      <c r="AJ80" s="15"/>
      <c r="AK80" s="15"/>
      <c r="AL80" s="15"/>
      <c r="AM80" s="15"/>
      <c r="AN80" s="15"/>
      <c r="AO80" s="15"/>
      <c r="AP80" s="15"/>
      <c r="AQ80" s="15"/>
      <c r="AR80" s="23"/>
      <c r="AS80" s="23"/>
      <c r="AT80" s="23"/>
      <c r="AU80" s="23"/>
      <c r="AV80" s="23"/>
      <c r="AW80" s="23"/>
      <c r="AX80" s="49"/>
      <c r="AY80" s="28"/>
      <c r="AZ80" s="28"/>
      <c r="BA80" s="65"/>
      <c r="BB80" s="89"/>
      <c r="BC80" s="89"/>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P80" s="86"/>
      <c r="CQ80" s="86"/>
      <c r="CR80" s="86"/>
      <c r="CS80" s="86"/>
      <c r="CT80" s="86"/>
      <c r="CU80" s="86"/>
    </row>
    <row r="81" spans="2:99" ht="18.75" customHeight="1" thickBot="1">
      <c r="B81" s="128"/>
      <c r="C81" s="132"/>
      <c r="D81" s="133"/>
      <c r="E81" s="133"/>
      <c r="F81" s="133"/>
      <c r="G81" s="133"/>
      <c r="H81" s="134"/>
      <c r="I81" s="138"/>
      <c r="J81" s="139"/>
      <c r="K81" s="139"/>
      <c r="L81" s="140"/>
      <c r="M81" s="138"/>
      <c r="N81" s="139"/>
      <c r="O81" s="139"/>
      <c r="P81" s="144"/>
      <c r="Q81" s="145"/>
      <c r="R81" s="146"/>
      <c r="S81" s="30"/>
      <c r="T81" s="22"/>
      <c r="U81" s="22"/>
      <c r="V81" s="50"/>
      <c r="W81" s="22"/>
      <c r="X81" s="15"/>
      <c r="Y81" s="15"/>
      <c r="Z81" s="15"/>
      <c r="AA81" s="15"/>
      <c r="AB81" s="22"/>
      <c r="AC81" s="15"/>
      <c r="AD81" s="121" t="s">
        <v>66</v>
      </c>
      <c r="AE81" s="122" t="e">
        <f>ROUNDDOWN(AF79+(AK79/AP79),1)</f>
        <v>#VALUE!</v>
      </c>
      <c r="AF81" s="123"/>
      <c r="AG81" s="77"/>
      <c r="AH81" s="126" t="s">
        <v>70</v>
      </c>
      <c r="AI81" s="126"/>
      <c r="AJ81" s="126"/>
      <c r="AK81" s="126"/>
      <c r="AL81" s="126"/>
      <c r="AM81" s="126"/>
      <c r="AN81" s="126"/>
      <c r="AS81" s="23"/>
      <c r="AT81" s="23"/>
      <c r="AU81" s="23"/>
      <c r="AV81" s="23"/>
      <c r="AW81" s="23"/>
      <c r="AX81" s="48"/>
      <c r="AY81" s="27"/>
      <c r="AZ81" s="27"/>
      <c r="BA81" s="103" t="s">
        <v>115</v>
      </c>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P81" s="86"/>
      <c r="CQ81" s="86"/>
      <c r="CR81" s="86"/>
      <c r="CS81" s="86"/>
      <c r="CT81" s="86"/>
      <c r="CU81" s="86"/>
    </row>
    <row r="82" spans="2:99" ht="5.25" customHeight="1">
      <c r="B82" s="164" t="s">
        <v>45</v>
      </c>
      <c r="C82" s="165"/>
      <c r="D82" s="165"/>
      <c r="E82" s="165"/>
      <c r="F82" s="165"/>
      <c r="G82" s="165"/>
      <c r="H82" s="165"/>
      <c r="I82" s="165"/>
      <c r="J82" s="165"/>
      <c r="K82" s="165"/>
      <c r="L82" s="165"/>
      <c r="M82" s="168" t="s">
        <v>128</v>
      </c>
      <c r="N82" s="168"/>
      <c r="O82" s="168"/>
      <c r="P82" s="168"/>
      <c r="Q82" s="168"/>
      <c r="R82" s="169"/>
      <c r="S82" s="30"/>
      <c r="T82" s="22"/>
      <c r="U82" s="22"/>
      <c r="V82" s="50"/>
      <c r="W82" s="22"/>
      <c r="X82" s="15"/>
      <c r="Y82" s="15"/>
      <c r="Z82" s="15"/>
      <c r="AA82" s="15"/>
      <c r="AB82" s="22"/>
      <c r="AC82" s="23"/>
      <c r="AD82" s="121"/>
      <c r="AE82" s="124"/>
      <c r="AF82" s="125"/>
      <c r="AG82" s="77"/>
      <c r="AH82" s="126"/>
      <c r="AI82" s="126"/>
      <c r="AJ82" s="126"/>
      <c r="AK82" s="126"/>
      <c r="AL82" s="126"/>
      <c r="AM82" s="126"/>
      <c r="AN82" s="126"/>
      <c r="AO82" s="77"/>
      <c r="AP82" s="77"/>
      <c r="AQ82" s="23"/>
      <c r="AR82" s="23"/>
      <c r="AS82" s="23"/>
      <c r="AT82" s="23"/>
      <c r="AU82" s="23"/>
      <c r="AV82" s="23"/>
      <c r="AW82" s="23"/>
      <c r="AX82" s="48"/>
      <c r="AY82" s="27"/>
      <c r="AZ82" s="27"/>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P82" s="86"/>
      <c r="CQ82" s="86"/>
      <c r="CR82" s="86"/>
      <c r="CS82" s="86"/>
      <c r="CT82" s="86"/>
      <c r="CU82" s="86"/>
    </row>
    <row r="83" spans="2:84" ht="15" customHeight="1" thickBot="1">
      <c r="B83" s="166"/>
      <c r="C83" s="167"/>
      <c r="D83" s="167"/>
      <c r="E83" s="167"/>
      <c r="F83" s="167"/>
      <c r="G83" s="167"/>
      <c r="H83" s="167"/>
      <c r="I83" s="167"/>
      <c r="J83" s="167"/>
      <c r="K83" s="167"/>
      <c r="L83" s="167"/>
      <c r="M83" s="170"/>
      <c r="N83" s="170"/>
      <c r="O83" s="170"/>
      <c r="P83" s="170"/>
      <c r="Q83" s="170"/>
      <c r="R83" s="171"/>
      <c r="S83" s="9"/>
      <c r="T83" s="18"/>
      <c r="U83" s="18"/>
      <c r="V83" s="46"/>
      <c r="W83" s="18"/>
      <c r="X83" s="15"/>
      <c r="Y83" s="15"/>
      <c r="Z83" s="15"/>
      <c r="AA83" s="15"/>
      <c r="AB83" s="18"/>
      <c r="AC83" s="23"/>
      <c r="AO83" s="21"/>
      <c r="AP83" s="21"/>
      <c r="AQ83" s="15"/>
      <c r="AR83" s="15"/>
      <c r="AS83" s="15"/>
      <c r="AT83" s="15"/>
      <c r="AU83" s="15"/>
      <c r="AV83" s="15"/>
      <c r="AW83" s="15"/>
      <c r="AX83" s="51"/>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row>
    <row r="84" spans="2:84" ht="24" customHeight="1">
      <c r="B84" s="81"/>
      <c r="C84" s="81"/>
      <c r="D84" s="81"/>
      <c r="E84" s="81"/>
      <c r="F84" s="81"/>
      <c r="G84" s="81"/>
      <c r="H84" s="81"/>
      <c r="I84" s="81"/>
      <c r="J84" s="81"/>
      <c r="K84" s="81"/>
      <c r="L84" s="81"/>
      <c r="M84" s="9"/>
      <c r="N84" s="9"/>
      <c r="O84" s="9"/>
      <c r="P84" s="9"/>
      <c r="Q84" s="9"/>
      <c r="R84" s="9"/>
      <c r="S84" s="9"/>
      <c r="T84" s="18"/>
      <c r="U84" s="18"/>
      <c r="V84" s="39"/>
      <c r="W84" s="39"/>
      <c r="X84" s="36"/>
      <c r="Y84" s="36"/>
      <c r="Z84" s="36"/>
      <c r="AA84" s="36"/>
      <c r="AB84" s="39"/>
      <c r="AC84" s="82"/>
      <c r="AD84" s="36"/>
      <c r="AE84" s="36"/>
      <c r="AF84" s="36"/>
      <c r="AG84" s="36"/>
      <c r="AH84" s="36"/>
      <c r="AI84" s="36"/>
      <c r="AJ84" s="36"/>
      <c r="AK84" s="36"/>
      <c r="AL84" s="36"/>
      <c r="AM84" s="36"/>
      <c r="AN84" s="36"/>
      <c r="AO84" s="83"/>
      <c r="AP84" s="83"/>
      <c r="AQ84" s="36"/>
      <c r="AR84" s="36"/>
      <c r="AS84" s="36"/>
      <c r="AT84" s="36"/>
      <c r="AU84" s="36"/>
      <c r="AV84" s="36"/>
      <c r="AW84" s="36"/>
      <c r="AX84" s="36"/>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row>
    <row r="85" spans="2:84" ht="36" customHeight="1">
      <c r="B85" s="81"/>
      <c r="C85" s="81"/>
      <c r="D85" s="81"/>
      <c r="E85" s="81"/>
      <c r="F85" s="81"/>
      <c r="G85" s="81"/>
      <c r="H85" s="81"/>
      <c r="I85" s="81"/>
      <c r="J85" s="81"/>
      <c r="K85" s="81"/>
      <c r="L85" s="81"/>
      <c r="M85" s="9"/>
      <c r="N85" s="9"/>
      <c r="O85" s="9"/>
      <c r="P85" s="9"/>
      <c r="Q85" s="9"/>
      <c r="R85" s="9"/>
      <c r="S85" s="18"/>
      <c r="T85" s="18"/>
      <c r="U85" s="18"/>
      <c r="V85" s="18"/>
      <c r="W85" s="18"/>
      <c r="X85" s="15"/>
      <c r="Y85" s="15"/>
      <c r="Z85" s="15"/>
      <c r="AA85" s="15"/>
      <c r="AB85" s="18"/>
      <c r="AC85" s="23"/>
      <c r="AD85" s="15"/>
      <c r="AE85" s="15"/>
      <c r="AF85" s="15"/>
      <c r="AG85" s="15"/>
      <c r="AH85" s="15"/>
      <c r="AI85" s="15"/>
      <c r="AJ85" s="15"/>
      <c r="AK85" s="15"/>
      <c r="AL85" s="15"/>
      <c r="AM85" s="15"/>
      <c r="AN85" s="15"/>
      <c r="AO85" s="15"/>
      <c r="AP85" s="15"/>
      <c r="AQ85" s="15"/>
      <c r="AR85" s="15"/>
      <c r="AS85" s="15"/>
      <c r="AT85" s="15"/>
      <c r="AU85" s="15"/>
      <c r="AV85" s="15"/>
      <c r="AW85" s="15"/>
      <c r="AX85" s="15"/>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row>
    <row r="86" spans="19:84" ht="22.5" customHeight="1">
      <c r="S86" s="18"/>
      <c r="T86" s="18"/>
      <c r="U86" s="18"/>
      <c r="V86" s="18"/>
      <c r="W86" s="18"/>
      <c r="X86" s="15"/>
      <c r="Y86" s="15"/>
      <c r="Z86" s="15"/>
      <c r="AA86" s="15"/>
      <c r="AB86" s="18"/>
      <c r="AC86" s="23"/>
      <c r="AD86" s="15"/>
      <c r="AE86" s="15"/>
      <c r="AF86" s="15"/>
      <c r="AG86" s="15"/>
      <c r="AH86" s="15"/>
      <c r="AI86" s="15"/>
      <c r="AJ86" s="15"/>
      <c r="AK86" s="15"/>
      <c r="AL86" s="15"/>
      <c r="AM86" s="15"/>
      <c r="AN86" s="15"/>
      <c r="AO86" s="15"/>
      <c r="AP86" s="15"/>
      <c r="AQ86" s="15"/>
      <c r="AR86" s="15"/>
      <c r="AS86" s="15"/>
      <c r="AT86" s="15"/>
      <c r="AU86" s="15"/>
      <c r="AV86" s="15"/>
      <c r="AW86" s="15"/>
      <c r="AX86" s="15"/>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row>
    <row r="87" spans="19:84" ht="23.25" customHeight="1">
      <c r="S87" s="18"/>
      <c r="T87" s="18"/>
      <c r="U87" s="18"/>
      <c r="V87" s="18"/>
      <c r="W87" s="18"/>
      <c r="AB87" s="18"/>
      <c r="AC87" s="86"/>
      <c r="AO87" s="86"/>
      <c r="AP87" s="86"/>
      <c r="AQ87" s="86"/>
      <c r="AR87" s="86"/>
      <c r="AS87" s="86"/>
      <c r="AT87" s="86"/>
      <c r="AU87" s="86"/>
      <c r="AV87" s="86"/>
      <c r="AW87" s="86"/>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row>
    <row r="88" spans="19:84" ht="5.25" customHeight="1">
      <c r="S88" s="18"/>
      <c r="T88" s="18"/>
      <c r="U88" s="18"/>
      <c r="V88" s="18"/>
      <c r="W88" s="18"/>
      <c r="AB88" s="18"/>
      <c r="AC88" s="86"/>
      <c r="AO88" s="86"/>
      <c r="AP88" s="86"/>
      <c r="AQ88" s="86"/>
      <c r="AR88" s="86"/>
      <c r="AS88" s="86"/>
      <c r="AT88" s="86"/>
      <c r="AU88" s="86"/>
      <c r="AV88" s="86"/>
      <c r="AW88" s="86"/>
      <c r="BA88" s="79"/>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row>
    <row r="89" spans="19:49" ht="21" customHeight="1">
      <c r="S89" s="18"/>
      <c r="T89" s="18"/>
      <c r="U89" s="18"/>
      <c r="V89" s="18"/>
      <c r="W89" s="18"/>
      <c r="AB89" s="18"/>
      <c r="AC89" s="86"/>
      <c r="AD89" s="86"/>
      <c r="AE89" s="86"/>
      <c r="AF89" s="86"/>
      <c r="AG89" s="86"/>
      <c r="AH89" s="86"/>
      <c r="AI89" s="86"/>
      <c r="AJ89" s="86"/>
      <c r="AK89" s="86"/>
      <c r="AL89" s="86"/>
      <c r="AM89" s="86"/>
      <c r="AN89" s="86"/>
      <c r="AO89" s="86"/>
      <c r="AP89" s="86"/>
      <c r="AQ89" s="86"/>
      <c r="AR89" s="86"/>
      <c r="AS89" s="86"/>
      <c r="AT89" s="86"/>
      <c r="AU89" s="86"/>
      <c r="AV89" s="86"/>
      <c r="AW89" s="86"/>
    </row>
    <row r="90" spans="19:84" ht="6.75" customHeight="1">
      <c r="S90" s="18"/>
      <c r="T90" s="18"/>
      <c r="U90" s="18"/>
      <c r="V90" s="18"/>
      <c r="W90" s="18"/>
      <c r="AB90" s="18"/>
      <c r="AC90" s="86"/>
      <c r="AD90" s="86"/>
      <c r="AE90" s="86"/>
      <c r="AF90" s="86"/>
      <c r="AG90" s="86"/>
      <c r="AH90" s="86"/>
      <c r="AI90" s="86"/>
      <c r="AJ90" s="86"/>
      <c r="AK90" s="86"/>
      <c r="AL90" s="86"/>
      <c r="AM90" s="86"/>
      <c r="AN90" s="86"/>
      <c r="AO90" s="86"/>
      <c r="AP90" s="86"/>
      <c r="AQ90" s="86"/>
      <c r="AR90" s="86"/>
      <c r="AS90" s="86"/>
      <c r="AT90" s="86"/>
      <c r="AU90" s="86"/>
      <c r="AV90" s="86"/>
      <c r="AW90" s="86"/>
      <c r="BA90" s="79"/>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row>
    <row r="91" spans="19:49" ht="37.5" customHeight="1">
      <c r="S91" s="18"/>
      <c r="T91" s="18"/>
      <c r="U91" s="18"/>
      <c r="V91" s="18"/>
      <c r="W91" s="18"/>
      <c r="AB91" s="18"/>
      <c r="AC91" s="86"/>
      <c r="AO91" s="86"/>
      <c r="AP91" s="86"/>
      <c r="AQ91" s="86"/>
      <c r="AR91" s="86"/>
      <c r="AS91" s="86"/>
      <c r="AT91" s="86"/>
      <c r="AU91" s="86"/>
      <c r="AV91" s="86"/>
      <c r="AW91" s="86"/>
    </row>
    <row r="92" spans="29:49" ht="14.25" customHeight="1">
      <c r="AC92" s="86"/>
      <c r="AD92" s="86"/>
      <c r="AE92" s="86"/>
      <c r="AF92" s="86"/>
      <c r="AG92" s="86"/>
      <c r="AH92" s="86"/>
      <c r="AI92" s="86"/>
      <c r="AJ92" s="86"/>
      <c r="AK92" s="86"/>
      <c r="AL92" s="86"/>
      <c r="AM92" s="86"/>
      <c r="AN92" s="86"/>
      <c r="AO92" s="86"/>
      <c r="AP92" s="86"/>
      <c r="AQ92" s="86"/>
      <c r="AR92" s="86"/>
      <c r="AS92" s="86"/>
      <c r="AT92" s="86"/>
      <c r="AU92" s="86"/>
      <c r="AV92" s="86"/>
      <c r="AW92" s="86"/>
    </row>
    <row r="93" spans="29:49" ht="14.25" customHeight="1">
      <c r="AC93" s="86"/>
      <c r="AD93" s="86"/>
      <c r="AE93" s="86"/>
      <c r="AF93" s="86"/>
      <c r="AG93" s="86"/>
      <c r="AH93" s="86"/>
      <c r="AI93" s="86"/>
      <c r="AJ93" s="86"/>
      <c r="AK93" s="86"/>
      <c r="AL93" s="86"/>
      <c r="AM93" s="86"/>
      <c r="AN93" s="86"/>
      <c r="AO93" s="86"/>
      <c r="AP93" s="86"/>
      <c r="AQ93" s="86"/>
      <c r="AR93" s="86"/>
      <c r="AS93" s="86"/>
      <c r="AT93" s="86"/>
      <c r="AU93" s="86"/>
      <c r="AV93" s="86"/>
      <c r="AW93" s="86"/>
    </row>
  </sheetData>
  <sheetProtection/>
  <mergeCells count="1619">
    <mergeCell ref="BL4:BP4"/>
    <mergeCell ref="BU42:BV42"/>
    <mergeCell ref="BW42:BX42"/>
    <mergeCell ref="BY42:BZ42"/>
    <mergeCell ref="CA42:CB42"/>
    <mergeCell ref="CC42:CC43"/>
    <mergeCell ref="CD42:CD43"/>
    <mergeCell ref="CE42:CE43"/>
    <mergeCell ref="CF42:CF43"/>
    <mergeCell ref="S43:T43"/>
    <mergeCell ref="U43:V43"/>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G43:BH43"/>
    <mergeCell ref="BI43:BJ43"/>
    <mergeCell ref="BK43:BL43"/>
    <mergeCell ref="BI42:BJ42"/>
    <mergeCell ref="BK42:BL42"/>
    <mergeCell ref="BM42:BN42"/>
    <mergeCell ref="AY41:AZ41"/>
    <mergeCell ref="BA41:BB41"/>
    <mergeCell ref="BC41:BD41"/>
    <mergeCell ref="BE41:BF41"/>
    <mergeCell ref="BG41:BH41"/>
    <mergeCell ref="BI41:BJ41"/>
    <mergeCell ref="BK41:BL41"/>
    <mergeCell ref="B42:B43"/>
    <mergeCell ref="C42:D43"/>
    <mergeCell ref="E42:G43"/>
    <mergeCell ref="H42:J43"/>
    <mergeCell ref="K42:L43"/>
    <mergeCell ref="M42:P43"/>
    <mergeCell ref="Q42:R42"/>
    <mergeCell ref="S42:T42"/>
    <mergeCell ref="U42:V42"/>
    <mergeCell ref="W42:X42"/>
    <mergeCell ref="Y42:Z42"/>
    <mergeCell ref="AA42:AB42"/>
    <mergeCell ref="AC42:AD42"/>
    <mergeCell ref="AE42:AF42"/>
    <mergeCell ref="AG42:AH42"/>
    <mergeCell ref="AI42:AJ42"/>
    <mergeCell ref="AK42:AL42"/>
    <mergeCell ref="CF12:CF13"/>
    <mergeCell ref="CF14:CF15"/>
    <mergeCell ref="CF16:CF17"/>
    <mergeCell ref="CF18:CF19"/>
    <mergeCell ref="CF20:CF21"/>
    <mergeCell ref="CF22:CF23"/>
    <mergeCell ref="CF24:CF25"/>
    <mergeCell ref="CF26:CF27"/>
    <mergeCell ref="CF28:CF29"/>
    <mergeCell ref="CF30:CF31"/>
    <mergeCell ref="CF32:CF33"/>
    <mergeCell ref="CF34:CF35"/>
    <mergeCell ref="CF36:CF37"/>
    <mergeCell ref="CF38:CF39"/>
    <mergeCell ref="CF40:CF41"/>
    <mergeCell ref="CF44:CF45"/>
    <mergeCell ref="BK31:BL31"/>
    <mergeCell ref="BM31:BN31"/>
    <mergeCell ref="BO31:BP31"/>
    <mergeCell ref="BQ31:BR31"/>
    <mergeCell ref="BS31:BT31"/>
    <mergeCell ref="BO42:BP42"/>
    <mergeCell ref="BQ42:BR42"/>
    <mergeCell ref="BS42:BT42"/>
    <mergeCell ref="BO43:BP43"/>
    <mergeCell ref="BQ43:BR43"/>
    <mergeCell ref="BS43:BT43"/>
    <mergeCell ref="BU43:BV43"/>
    <mergeCell ref="BW43:BX43"/>
    <mergeCell ref="BY43:BZ43"/>
    <mergeCell ref="CA43:CB43"/>
    <mergeCell ref="CA41:CB41"/>
    <mergeCell ref="BU41:BV41"/>
    <mergeCell ref="BW41:BX41"/>
    <mergeCell ref="BY41:BZ41"/>
    <mergeCell ref="BO40:BP40"/>
    <mergeCell ref="BQ40:BR40"/>
    <mergeCell ref="BS40:BT40"/>
    <mergeCell ref="BU40:BV40"/>
    <mergeCell ref="BW40:BX40"/>
    <mergeCell ref="BA40:BB40"/>
    <mergeCell ref="BC40:BD40"/>
    <mergeCell ref="BY39:BZ39"/>
    <mergeCell ref="BI40:BJ40"/>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M43:BN43"/>
    <mergeCell ref="AM42:AN42"/>
    <mergeCell ref="AO42:AP42"/>
    <mergeCell ref="BC39:BD39"/>
    <mergeCell ref="BE39:BF39"/>
    <mergeCell ref="BG39:BH39"/>
    <mergeCell ref="BI39:BJ39"/>
    <mergeCell ref="BK39:BL39"/>
    <mergeCell ref="BM39:BN39"/>
    <mergeCell ref="BO39:BP39"/>
    <mergeCell ref="BQ39:BR39"/>
    <mergeCell ref="BS39:BT39"/>
    <mergeCell ref="BU39:BV39"/>
    <mergeCell ref="BW39:BX39"/>
    <mergeCell ref="BA39:BB39"/>
    <mergeCell ref="CA39:CB39"/>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BO41:BP41"/>
    <mergeCell ref="BQ41:BR41"/>
    <mergeCell ref="BS41:BT41"/>
    <mergeCell ref="AU37:AV37"/>
    <mergeCell ref="AW37:AX37"/>
    <mergeCell ref="AY37:AZ37"/>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AM38:AN38"/>
    <mergeCell ref="AO38:AP38"/>
    <mergeCell ref="AQ38:AR38"/>
    <mergeCell ref="AS38:AT38"/>
    <mergeCell ref="AU38:AV38"/>
    <mergeCell ref="AW38:AX38"/>
    <mergeCell ref="BU31:BV31"/>
    <mergeCell ref="BW31:BX31"/>
    <mergeCell ref="BY31:BZ31"/>
    <mergeCell ref="CA31:CB31"/>
    <mergeCell ref="S33:T33"/>
    <mergeCell ref="U33:V33"/>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G33:BH33"/>
    <mergeCell ref="BI33:BJ33"/>
    <mergeCell ref="BK33:BL33"/>
    <mergeCell ref="BI29:BJ29"/>
    <mergeCell ref="BK29:BL29"/>
    <mergeCell ref="BM29:BN29"/>
    <mergeCell ref="BO29:BP29"/>
    <mergeCell ref="BQ29:BR29"/>
    <mergeCell ref="BS29:BT29"/>
    <mergeCell ref="BU29:BV29"/>
    <mergeCell ref="BW29:BX29"/>
    <mergeCell ref="BY29:BZ29"/>
    <mergeCell ref="CA29:CB29"/>
    <mergeCell ref="S31:T31"/>
    <mergeCell ref="U31:V31"/>
    <mergeCell ref="W31:X31"/>
    <mergeCell ref="Y31:Z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E27:BF27"/>
    <mergeCell ref="BG27:BH27"/>
    <mergeCell ref="BI27:BJ27"/>
    <mergeCell ref="BK27:BL27"/>
    <mergeCell ref="BM27:BN27"/>
    <mergeCell ref="BO27:BP27"/>
    <mergeCell ref="BQ27:BR27"/>
    <mergeCell ref="BS27:BT27"/>
    <mergeCell ref="BU27:BV27"/>
    <mergeCell ref="BW27:BX27"/>
    <mergeCell ref="BY27:BZ27"/>
    <mergeCell ref="CA27:CB27"/>
    <mergeCell ref="S29:T29"/>
    <mergeCell ref="U29:V29"/>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S27:T27"/>
    <mergeCell ref="U27:V27"/>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A23:BB23"/>
    <mergeCell ref="BC23:BD23"/>
    <mergeCell ref="BE23:BF23"/>
    <mergeCell ref="BG23:BH23"/>
    <mergeCell ref="BI23:BJ23"/>
    <mergeCell ref="BK23:BL23"/>
    <mergeCell ref="BM23:BN23"/>
    <mergeCell ref="BO23:BP23"/>
    <mergeCell ref="BQ23:BR23"/>
    <mergeCell ref="BS23:BT23"/>
    <mergeCell ref="BU23:BV23"/>
    <mergeCell ref="BW23:BX23"/>
    <mergeCell ref="BY23:BZ23"/>
    <mergeCell ref="CA23:CB23"/>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M19:BN19"/>
    <mergeCell ref="BO19:BP19"/>
    <mergeCell ref="BQ19:BR19"/>
    <mergeCell ref="BS19:BT19"/>
    <mergeCell ref="BU19:BV19"/>
    <mergeCell ref="BW19:BX19"/>
    <mergeCell ref="BY19:BZ19"/>
    <mergeCell ref="CA19:CB19"/>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BA20:BB20"/>
    <mergeCell ref="BC20:BD20"/>
    <mergeCell ref="BE20:BF20"/>
    <mergeCell ref="BG20:BH20"/>
    <mergeCell ref="BI20:BJ20"/>
    <mergeCell ref="AM20:AN20"/>
    <mergeCell ref="AO20:AP20"/>
    <mergeCell ref="AQ20:AR20"/>
    <mergeCell ref="BC17:BD17"/>
    <mergeCell ref="BE17:BF17"/>
    <mergeCell ref="BG17:BH17"/>
    <mergeCell ref="BI17:BJ17"/>
    <mergeCell ref="BK17:BL17"/>
    <mergeCell ref="AA16:AB16"/>
    <mergeCell ref="AC16:AD16"/>
    <mergeCell ref="AE16:AF16"/>
    <mergeCell ref="AG16:AH16"/>
    <mergeCell ref="AW19:AX19"/>
    <mergeCell ref="AY19:AZ19"/>
    <mergeCell ref="BA19:BB19"/>
    <mergeCell ref="BC19:BD19"/>
    <mergeCell ref="BE19:BF19"/>
    <mergeCell ref="BG19:BH19"/>
    <mergeCell ref="BI19:BJ19"/>
    <mergeCell ref="BK19:BL19"/>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CA11:CB11"/>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A9:CB9"/>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S9:T9"/>
    <mergeCell ref="BM6:BN6"/>
    <mergeCell ref="BO6:BP6"/>
    <mergeCell ref="BQ6:BR6"/>
    <mergeCell ref="BS6:BT6"/>
    <mergeCell ref="CC44:CC45"/>
    <mergeCell ref="CD44:CD45"/>
    <mergeCell ref="CE44:CE45"/>
    <mergeCell ref="BS44:BT44"/>
    <mergeCell ref="BU44:BV44"/>
    <mergeCell ref="BW38:BX38"/>
    <mergeCell ref="BY38:BZ38"/>
    <mergeCell ref="CA38:CB38"/>
    <mergeCell ref="CC38:CC39"/>
    <mergeCell ref="CD38:CD39"/>
    <mergeCell ref="CE38:CE39"/>
    <mergeCell ref="AY38:AZ38"/>
    <mergeCell ref="BA38:BB38"/>
    <mergeCell ref="BC38:BD38"/>
    <mergeCell ref="BE38:BF38"/>
    <mergeCell ref="BG38:BH38"/>
    <mergeCell ref="BI38:BJ38"/>
    <mergeCell ref="BK38:BL38"/>
    <mergeCell ref="BM38:BN38"/>
    <mergeCell ref="BO38:BP38"/>
    <mergeCell ref="BY40:BZ40"/>
    <mergeCell ref="CA40:CB40"/>
    <mergeCell ref="CC40:CC41"/>
    <mergeCell ref="CD40:CD41"/>
    <mergeCell ref="CE40:CE41"/>
    <mergeCell ref="AY44:AZ44"/>
    <mergeCell ref="BA44:BB44"/>
    <mergeCell ref="BC44:BD44"/>
    <mergeCell ref="BY6:BZ6"/>
    <mergeCell ref="CA6:CB6"/>
    <mergeCell ref="BI6:BJ6"/>
    <mergeCell ref="BK6:BL6"/>
    <mergeCell ref="B5:B7"/>
    <mergeCell ref="C5:D7"/>
    <mergeCell ref="E5:G7"/>
    <mergeCell ref="H5:L5"/>
    <mergeCell ref="M5:P7"/>
    <mergeCell ref="Q5:R5"/>
    <mergeCell ref="Q7:R7"/>
    <mergeCell ref="S7:T7"/>
    <mergeCell ref="BQ38:BR38"/>
    <mergeCell ref="BS38:BT38"/>
    <mergeCell ref="BU38:BV38"/>
    <mergeCell ref="B38:B39"/>
    <mergeCell ref="C38:D39"/>
    <mergeCell ref="E38:G39"/>
    <mergeCell ref="H38:J39"/>
    <mergeCell ref="K38:L39"/>
    <mergeCell ref="M38:P39"/>
    <mergeCell ref="Q38:R38"/>
    <mergeCell ref="S38:T38"/>
    <mergeCell ref="U38:V38"/>
    <mergeCell ref="W38:X38"/>
    <mergeCell ref="Y38:Z38"/>
    <mergeCell ref="AA38:AB38"/>
    <mergeCell ref="AC38:AD38"/>
    <mergeCell ref="AE38:AF38"/>
    <mergeCell ref="AG38:AH38"/>
    <mergeCell ref="AI38:AJ38"/>
    <mergeCell ref="AK38:AL38"/>
    <mergeCell ref="BW7:BX7"/>
    <mergeCell ref="BY7:BZ7"/>
    <mergeCell ref="CA7:CB7"/>
    <mergeCell ref="CE5:CE7"/>
    <mergeCell ref="B2:D2"/>
    <mergeCell ref="B3:T3"/>
    <mergeCell ref="AO6:AP6"/>
    <mergeCell ref="AQ6:AR6"/>
    <mergeCell ref="AS6:AT6"/>
    <mergeCell ref="AU6:AV6"/>
    <mergeCell ref="CD5:CD7"/>
    <mergeCell ref="CF5:CF7"/>
    <mergeCell ref="H6:J7"/>
    <mergeCell ref="K6:L7"/>
    <mergeCell ref="Q6:R6"/>
    <mergeCell ref="S6:T6"/>
    <mergeCell ref="U6:V6"/>
    <mergeCell ref="W6:X6"/>
    <mergeCell ref="Y6:Z6"/>
    <mergeCell ref="AA6:AB6"/>
    <mergeCell ref="S5:AF5"/>
    <mergeCell ref="AG5:AT5"/>
    <mergeCell ref="AU5:BH5"/>
    <mergeCell ref="BI5:BV5"/>
    <mergeCell ref="BW5:CB5"/>
    <mergeCell ref="CC5:CC7"/>
    <mergeCell ref="AC6:AD6"/>
    <mergeCell ref="AE6:AF6"/>
    <mergeCell ref="AG6:AH6"/>
    <mergeCell ref="AI6:AJ6"/>
    <mergeCell ref="BU6:BV6"/>
    <mergeCell ref="BW6:BX6"/>
    <mergeCell ref="U9:V9"/>
    <mergeCell ref="W9:X9"/>
    <mergeCell ref="Y9:Z9"/>
    <mergeCell ref="AA8:AB8"/>
    <mergeCell ref="AW6:AX6"/>
    <mergeCell ref="AY6:AZ6"/>
    <mergeCell ref="BA6:BB6"/>
    <mergeCell ref="BC6:BD6"/>
    <mergeCell ref="BE6:BF6"/>
    <mergeCell ref="BG6:BH6"/>
    <mergeCell ref="AK6:AL6"/>
    <mergeCell ref="AM6:AN6"/>
    <mergeCell ref="AQ7:AR7"/>
    <mergeCell ref="AS7:AT7"/>
    <mergeCell ref="AU7:AV7"/>
    <mergeCell ref="AW7:AX7"/>
    <mergeCell ref="AK7:AL7"/>
    <mergeCell ref="BK7:BL7"/>
    <mergeCell ref="BM7:BN7"/>
    <mergeCell ref="BO7:BP7"/>
    <mergeCell ref="BQ7:BR7"/>
    <mergeCell ref="BS7:BT7"/>
    <mergeCell ref="BU7:BV7"/>
    <mergeCell ref="AY7:AZ7"/>
    <mergeCell ref="BA7:BB7"/>
    <mergeCell ref="BC7:BD7"/>
    <mergeCell ref="BE7:BF7"/>
    <mergeCell ref="BG7:BH7"/>
    <mergeCell ref="BI7:BJ7"/>
    <mergeCell ref="AM7:AN7"/>
    <mergeCell ref="AO7:AP7"/>
    <mergeCell ref="U7:V7"/>
    <mergeCell ref="W7:X7"/>
    <mergeCell ref="Y7:Z7"/>
    <mergeCell ref="AA7:AB7"/>
    <mergeCell ref="AC7:AD7"/>
    <mergeCell ref="AE7:AF7"/>
    <mergeCell ref="AG7:AH7"/>
    <mergeCell ref="AI7:AJ7"/>
    <mergeCell ref="CF8:CF9"/>
    <mergeCell ref="Q9:R9"/>
    <mergeCell ref="BO8:BP8"/>
    <mergeCell ref="BQ8:BR8"/>
    <mergeCell ref="BS8:BT8"/>
    <mergeCell ref="BU8:BV8"/>
    <mergeCell ref="BW8:BX8"/>
    <mergeCell ref="BY8:BZ8"/>
    <mergeCell ref="BC8:BD8"/>
    <mergeCell ref="BE8:BF8"/>
    <mergeCell ref="BG8:BH8"/>
    <mergeCell ref="BI8:BJ8"/>
    <mergeCell ref="BK8:BL8"/>
    <mergeCell ref="BM8:BN8"/>
    <mergeCell ref="AQ8:AR8"/>
    <mergeCell ref="AS8:AT8"/>
    <mergeCell ref="AU8:AV8"/>
    <mergeCell ref="AW8:AX8"/>
    <mergeCell ref="AY8:AZ8"/>
    <mergeCell ref="BA8:BB8"/>
    <mergeCell ref="AE8:AF8"/>
    <mergeCell ref="AG8:AH8"/>
    <mergeCell ref="AI8:AJ8"/>
    <mergeCell ref="AC9:AD9"/>
    <mergeCell ref="AE9:AF9"/>
    <mergeCell ref="AG9:AH9"/>
    <mergeCell ref="AI9:AJ9"/>
    <mergeCell ref="AK9:AL9"/>
    <mergeCell ref="AM9:AN9"/>
    <mergeCell ref="AO9:AP9"/>
    <mergeCell ref="AS9:AT9"/>
    <mergeCell ref="AU9:AV9"/>
    <mergeCell ref="Q10:R10"/>
    <mergeCell ref="S10:T10"/>
    <mergeCell ref="U10:V10"/>
    <mergeCell ref="W10:X10"/>
    <mergeCell ref="Y10:Z10"/>
    <mergeCell ref="AA10:AB10"/>
    <mergeCell ref="CA10:CB10"/>
    <mergeCell ref="CC10:CC11"/>
    <mergeCell ref="CD10:CD11"/>
    <mergeCell ref="B8:B9"/>
    <mergeCell ref="AA9:AB9"/>
    <mergeCell ref="CE8:CE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E8:G9"/>
    <mergeCell ref="H8:J9"/>
    <mergeCell ref="K8:L9"/>
    <mergeCell ref="M8:P9"/>
    <mergeCell ref="Q8:R8"/>
    <mergeCell ref="B12:B13"/>
    <mergeCell ref="C12:D13"/>
    <mergeCell ref="E12:G13"/>
    <mergeCell ref="H12:J13"/>
    <mergeCell ref="K12:L13"/>
    <mergeCell ref="M12:P13"/>
    <mergeCell ref="Q12:R12"/>
    <mergeCell ref="BY10:BZ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B10:B11"/>
    <mergeCell ref="C10:D11"/>
    <mergeCell ref="E10:G11"/>
    <mergeCell ref="H10:J11"/>
    <mergeCell ref="K10:L11"/>
    <mergeCell ref="M10:P11"/>
    <mergeCell ref="AA13:AB13"/>
    <mergeCell ref="AC13:AD13"/>
    <mergeCell ref="AE13:AF13"/>
    <mergeCell ref="AG13:AH13"/>
    <mergeCell ref="Q14:R14"/>
    <mergeCell ref="S14:T14"/>
    <mergeCell ref="U14:V14"/>
    <mergeCell ref="W14:X14"/>
    <mergeCell ref="Y14:Z14"/>
    <mergeCell ref="AA14:AB14"/>
    <mergeCell ref="CA12:CB12"/>
    <mergeCell ref="C8:D9"/>
    <mergeCell ref="CE10:CE11"/>
    <mergeCell ref="CF10:CF11"/>
    <mergeCell ref="BM10:BN10"/>
    <mergeCell ref="BO10:BP10"/>
    <mergeCell ref="BQ10:BR10"/>
    <mergeCell ref="BS10:BT10"/>
    <mergeCell ref="BU10:BV10"/>
    <mergeCell ref="BW10:BX10"/>
    <mergeCell ref="Q11:R11"/>
    <mergeCell ref="AQ9:AR9"/>
    <mergeCell ref="CA8:CB8"/>
    <mergeCell ref="CC8:CC9"/>
    <mergeCell ref="CD8:CD9"/>
    <mergeCell ref="AK8:AL8"/>
    <mergeCell ref="AM8:AN8"/>
    <mergeCell ref="AO8:AP8"/>
    <mergeCell ref="S8:T8"/>
    <mergeCell ref="U8:V8"/>
    <mergeCell ref="W8:X8"/>
    <mergeCell ref="Y8:Z8"/>
    <mergeCell ref="AC8:AD8"/>
    <mergeCell ref="AI10:AJ10"/>
    <mergeCell ref="AK10:AL10"/>
    <mergeCell ref="AM10:AN10"/>
    <mergeCell ref="BY14:BZ14"/>
    <mergeCell ref="CA14:CB14"/>
    <mergeCell ref="CC14:CC15"/>
    <mergeCell ref="CD14:CD15"/>
    <mergeCell ref="S13:T13"/>
    <mergeCell ref="U13:V13"/>
    <mergeCell ref="W13:X13"/>
    <mergeCell ref="AG10:AH10"/>
    <mergeCell ref="CE12:CE13"/>
    <mergeCell ref="B14:B15"/>
    <mergeCell ref="C14:D15"/>
    <mergeCell ref="E14:G15"/>
    <mergeCell ref="H14:J15"/>
    <mergeCell ref="K14:L15"/>
    <mergeCell ref="M14:P15"/>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S16:T16"/>
    <mergeCell ref="U16:V16"/>
    <mergeCell ref="W16:X16"/>
    <mergeCell ref="CC12:CC13"/>
    <mergeCell ref="CD12:CD13"/>
    <mergeCell ref="BA12:BB12"/>
    <mergeCell ref="AE12:AF12"/>
    <mergeCell ref="AG12:AH12"/>
    <mergeCell ref="AI12:AJ12"/>
    <mergeCell ref="AK12:AL12"/>
    <mergeCell ref="AM12:AN12"/>
    <mergeCell ref="AO12:AP12"/>
    <mergeCell ref="S12:T12"/>
    <mergeCell ref="U12:V12"/>
    <mergeCell ref="W12:X12"/>
    <mergeCell ref="Y12:Z12"/>
    <mergeCell ref="AA12:AB12"/>
    <mergeCell ref="AC12:AD12"/>
    <mergeCell ref="AS14:AT14"/>
    <mergeCell ref="AU14:AV14"/>
    <mergeCell ref="AW14:AX14"/>
    <mergeCell ref="AY14:AZ14"/>
    <mergeCell ref="AC14:AD14"/>
    <mergeCell ref="AE14:AF14"/>
    <mergeCell ref="BI16:BJ16"/>
    <mergeCell ref="AM16:AN16"/>
    <mergeCell ref="AO16:AP16"/>
    <mergeCell ref="AQ16:AR16"/>
    <mergeCell ref="AG14:AH14"/>
    <mergeCell ref="AI14:AJ14"/>
    <mergeCell ref="AK14:AL14"/>
    <mergeCell ref="AM14:AN14"/>
    <mergeCell ref="BY16:BZ16"/>
    <mergeCell ref="CA16:CB16"/>
    <mergeCell ref="CC16:CC17"/>
    <mergeCell ref="Y13:Z13"/>
    <mergeCell ref="CE14:CE15"/>
    <mergeCell ref="B16:B17"/>
    <mergeCell ref="C16:D17"/>
    <mergeCell ref="E16:G17"/>
    <mergeCell ref="H16:J17"/>
    <mergeCell ref="K16:L17"/>
    <mergeCell ref="BM14:BN14"/>
    <mergeCell ref="BO14:BP14"/>
    <mergeCell ref="BQ14:BR14"/>
    <mergeCell ref="BS14:BT14"/>
    <mergeCell ref="BU14:BV14"/>
    <mergeCell ref="BW14:BX14"/>
    <mergeCell ref="BA14:BB14"/>
    <mergeCell ref="BC14:BD14"/>
    <mergeCell ref="BE14:BF14"/>
    <mergeCell ref="BG14:BH14"/>
    <mergeCell ref="BI14:BJ14"/>
    <mergeCell ref="BK14:BL14"/>
    <mergeCell ref="AO14:AP14"/>
    <mergeCell ref="AQ14:AR14"/>
    <mergeCell ref="CD16:CD17"/>
    <mergeCell ref="BM17:BN17"/>
    <mergeCell ref="BO17:BP17"/>
    <mergeCell ref="BQ17:BR17"/>
    <mergeCell ref="AI16:AJ16"/>
    <mergeCell ref="AK16:AL16"/>
    <mergeCell ref="M16:P17"/>
    <mergeCell ref="Q16:R16"/>
    <mergeCell ref="BS17:BT17"/>
    <mergeCell ref="BU17:BV17"/>
    <mergeCell ref="BW17:BX17"/>
    <mergeCell ref="BY17:BZ17"/>
    <mergeCell ref="CA17:CB17"/>
    <mergeCell ref="CE16:CE17"/>
    <mergeCell ref="BK16:BL16"/>
    <mergeCell ref="BM16:BN16"/>
    <mergeCell ref="BO16:BP16"/>
    <mergeCell ref="BQ16:BR16"/>
    <mergeCell ref="BS16:BT16"/>
    <mergeCell ref="BU16:BV16"/>
    <mergeCell ref="Q18:R18"/>
    <mergeCell ref="S18:T18"/>
    <mergeCell ref="U18:V18"/>
    <mergeCell ref="W18:X18"/>
    <mergeCell ref="Y18:Z18"/>
    <mergeCell ref="AA18:AB18"/>
    <mergeCell ref="CA18:CB18"/>
    <mergeCell ref="CC18:CC19"/>
    <mergeCell ref="CD18:CD19"/>
    <mergeCell ref="CE18:CE19"/>
    <mergeCell ref="Y16:Z16"/>
    <mergeCell ref="AY16:AZ16"/>
    <mergeCell ref="BA16:BB16"/>
    <mergeCell ref="BC16:BD16"/>
    <mergeCell ref="BE16:BF16"/>
    <mergeCell ref="BG16:BH16"/>
    <mergeCell ref="AS16:AT16"/>
    <mergeCell ref="AU16:AV16"/>
    <mergeCell ref="AW16:AX16"/>
    <mergeCell ref="BW16:BX16"/>
    <mergeCell ref="B18:B19"/>
    <mergeCell ref="C18:D19"/>
    <mergeCell ref="E18:G19"/>
    <mergeCell ref="H18:J19"/>
    <mergeCell ref="K18:L19"/>
    <mergeCell ref="M18:P19"/>
    <mergeCell ref="AS18:AT18"/>
    <mergeCell ref="AU18:AV18"/>
    <mergeCell ref="AW18:AX18"/>
    <mergeCell ref="AY18:AZ18"/>
    <mergeCell ref="AC18:AD18"/>
    <mergeCell ref="AE18:AF18"/>
    <mergeCell ref="AG18:AH18"/>
    <mergeCell ref="AI18:AJ18"/>
    <mergeCell ref="AK18:AL18"/>
    <mergeCell ref="AM18:AN18"/>
    <mergeCell ref="BY18:BZ18"/>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B20:B21"/>
    <mergeCell ref="C20:D21"/>
    <mergeCell ref="E20:G21"/>
    <mergeCell ref="H20:J21"/>
    <mergeCell ref="K20:L21"/>
    <mergeCell ref="BM18:BN18"/>
    <mergeCell ref="BO18:BP18"/>
    <mergeCell ref="BQ18:BR18"/>
    <mergeCell ref="BS18:BT18"/>
    <mergeCell ref="BU18:BV18"/>
    <mergeCell ref="BW18:BX18"/>
    <mergeCell ref="BA18:BB18"/>
    <mergeCell ref="BC18:BD18"/>
    <mergeCell ref="BE18:BF18"/>
    <mergeCell ref="BG18:BH18"/>
    <mergeCell ref="BI18:BJ18"/>
    <mergeCell ref="BK18:BL18"/>
    <mergeCell ref="AO18:AP18"/>
    <mergeCell ref="AQ18:AR18"/>
    <mergeCell ref="AA20:AB20"/>
    <mergeCell ref="AC20:AD20"/>
    <mergeCell ref="AE20:AF20"/>
    <mergeCell ref="AG20:AH20"/>
    <mergeCell ref="AI20:AJ20"/>
    <mergeCell ref="AK20:AL20"/>
    <mergeCell ref="M20:P21"/>
    <mergeCell ref="Q20:R20"/>
    <mergeCell ref="S20:T20"/>
    <mergeCell ref="U20:V20"/>
    <mergeCell ref="W20:X20"/>
    <mergeCell ref="Y20:Z20"/>
    <mergeCell ref="AY20:AZ20"/>
    <mergeCell ref="AS20:AT20"/>
    <mergeCell ref="AU20:AV20"/>
    <mergeCell ref="AW20:AX20"/>
    <mergeCell ref="BW20:BX20"/>
    <mergeCell ref="BY20:BZ20"/>
    <mergeCell ref="CA20:CB20"/>
    <mergeCell ref="CC20:CC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AY21:AZ21"/>
    <mergeCell ref="BA21:BB21"/>
    <mergeCell ref="CD20:CD21"/>
    <mergeCell ref="CE20:CE21"/>
    <mergeCell ref="BK20:BL20"/>
    <mergeCell ref="BM20:BN20"/>
    <mergeCell ref="BO20:BP20"/>
    <mergeCell ref="BQ20:BR20"/>
    <mergeCell ref="BS20:BT20"/>
    <mergeCell ref="BU20:BV20"/>
    <mergeCell ref="Q22:R22"/>
    <mergeCell ref="S22:T22"/>
    <mergeCell ref="U22:V22"/>
    <mergeCell ref="W22:X22"/>
    <mergeCell ref="Y22:Z22"/>
    <mergeCell ref="AA22:AB22"/>
    <mergeCell ref="B22:B23"/>
    <mergeCell ref="C22:D23"/>
    <mergeCell ref="E22:G23"/>
    <mergeCell ref="H22:J23"/>
    <mergeCell ref="K22:L23"/>
    <mergeCell ref="M22:P23"/>
    <mergeCell ref="AS22:AT22"/>
    <mergeCell ref="AU22:AV22"/>
    <mergeCell ref="AW22:AX22"/>
    <mergeCell ref="AY22:AZ22"/>
    <mergeCell ref="AC22:AD22"/>
    <mergeCell ref="AE22:AF22"/>
    <mergeCell ref="AG22:AH22"/>
    <mergeCell ref="AI22:AJ22"/>
    <mergeCell ref="AK22:AL22"/>
    <mergeCell ref="AM22:AN22"/>
    <mergeCell ref="BY22:BZ22"/>
    <mergeCell ref="CA22:CB22"/>
    <mergeCell ref="CC22:CC23"/>
    <mergeCell ref="CD22:CD23"/>
    <mergeCell ref="CE22:CE23"/>
    <mergeCell ref="B24:B25"/>
    <mergeCell ref="C24:D25"/>
    <mergeCell ref="E24:G25"/>
    <mergeCell ref="H24:J25"/>
    <mergeCell ref="K24:L25"/>
    <mergeCell ref="BM22:BN22"/>
    <mergeCell ref="BO22:BP22"/>
    <mergeCell ref="BQ22:BR22"/>
    <mergeCell ref="BS22:BT22"/>
    <mergeCell ref="BU22:BV22"/>
    <mergeCell ref="BW22:BX22"/>
    <mergeCell ref="BA22:BB22"/>
    <mergeCell ref="BC22:BD22"/>
    <mergeCell ref="BE22:BF22"/>
    <mergeCell ref="BG22:BH22"/>
    <mergeCell ref="BI22:BJ22"/>
    <mergeCell ref="BK22:BL22"/>
    <mergeCell ref="AO22:AP22"/>
    <mergeCell ref="AQ22:AR22"/>
    <mergeCell ref="AA24:AB24"/>
    <mergeCell ref="AC24:AD24"/>
    <mergeCell ref="AE24:AF24"/>
    <mergeCell ref="AG24:AH24"/>
    <mergeCell ref="AI24:AJ24"/>
    <mergeCell ref="AK24:AL24"/>
    <mergeCell ref="M24:P25"/>
    <mergeCell ref="Q24:R24"/>
    <mergeCell ref="S24:T24"/>
    <mergeCell ref="U24:V24"/>
    <mergeCell ref="W24:X24"/>
    <mergeCell ref="Y24:Z24"/>
    <mergeCell ref="AY24:AZ24"/>
    <mergeCell ref="BA24:BB24"/>
    <mergeCell ref="BC24:BD24"/>
    <mergeCell ref="BE24:BF24"/>
    <mergeCell ref="BG24:BH24"/>
    <mergeCell ref="BI24:BJ24"/>
    <mergeCell ref="AM24:AN24"/>
    <mergeCell ref="AO24:AP24"/>
    <mergeCell ref="AQ24:AR24"/>
    <mergeCell ref="AS24:AT24"/>
    <mergeCell ref="AU24:AV24"/>
    <mergeCell ref="AW24:AX24"/>
    <mergeCell ref="BW24:BX24"/>
    <mergeCell ref="BY24:BZ24"/>
    <mergeCell ref="CA24:CB24"/>
    <mergeCell ref="CC24:CC25"/>
    <mergeCell ref="CD24:CD25"/>
    <mergeCell ref="CE24:CE25"/>
    <mergeCell ref="BK24:BL24"/>
    <mergeCell ref="BM24:BN24"/>
    <mergeCell ref="BO24:BP24"/>
    <mergeCell ref="BQ24:BR24"/>
    <mergeCell ref="BS24:BT24"/>
    <mergeCell ref="BU24:BV24"/>
    <mergeCell ref="Q26:R26"/>
    <mergeCell ref="S26:T26"/>
    <mergeCell ref="U26:V26"/>
    <mergeCell ref="W26:X26"/>
    <mergeCell ref="Y26:Z26"/>
    <mergeCell ref="AA26:AB26"/>
    <mergeCell ref="B26:B27"/>
    <mergeCell ref="C26:D27"/>
    <mergeCell ref="E26:G27"/>
    <mergeCell ref="H26:J27"/>
    <mergeCell ref="K26:L27"/>
    <mergeCell ref="M26:P27"/>
    <mergeCell ref="AS26:AT26"/>
    <mergeCell ref="AU26:AV26"/>
    <mergeCell ref="AW26:AX26"/>
    <mergeCell ref="AY26:AZ26"/>
    <mergeCell ref="AC26:AD26"/>
    <mergeCell ref="AE26:AF26"/>
    <mergeCell ref="AG26:AH26"/>
    <mergeCell ref="AI26:AJ26"/>
    <mergeCell ref="AK26:AL26"/>
    <mergeCell ref="AM26:AN26"/>
    <mergeCell ref="BY26:BZ26"/>
    <mergeCell ref="CA26:CB26"/>
    <mergeCell ref="CC26:CC27"/>
    <mergeCell ref="CD26:CD27"/>
    <mergeCell ref="CE26:CE27"/>
    <mergeCell ref="B28:B29"/>
    <mergeCell ref="C28:D29"/>
    <mergeCell ref="E28:G29"/>
    <mergeCell ref="H28:J29"/>
    <mergeCell ref="K28:L29"/>
    <mergeCell ref="BM26:BN26"/>
    <mergeCell ref="BO26:BP26"/>
    <mergeCell ref="BQ26:BR26"/>
    <mergeCell ref="BS26:BT26"/>
    <mergeCell ref="BU26:BV26"/>
    <mergeCell ref="BW26:BX26"/>
    <mergeCell ref="BA26:BB26"/>
    <mergeCell ref="BC26:BD26"/>
    <mergeCell ref="BE26:BF26"/>
    <mergeCell ref="BG26:BH26"/>
    <mergeCell ref="BI26:BJ26"/>
    <mergeCell ref="BK26:BL26"/>
    <mergeCell ref="AO26:AP26"/>
    <mergeCell ref="AQ26:AR26"/>
    <mergeCell ref="AA28:AB28"/>
    <mergeCell ref="AC28:AD28"/>
    <mergeCell ref="AE28:AF28"/>
    <mergeCell ref="AG28:AH28"/>
    <mergeCell ref="AI28:AJ28"/>
    <mergeCell ref="AK28:AL28"/>
    <mergeCell ref="M28:P29"/>
    <mergeCell ref="Q28:R28"/>
    <mergeCell ref="S28:T28"/>
    <mergeCell ref="B30:B31"/>
    <mergeCell ref="C30:D31"/>
    <mergeCell ref="E30:G31"/>
    <mergeCell ref="H30:J31"/>
    <mergeCell ref="K30:L31"/>
    <mergeCell ref="M30:P31"/>
    <mergeCell ref="AS30:AT30"/>
    <mergeCell ref="AU30:AV30"/>
    <mergeCell ref="AW30:AX30"/>
    <mergeCell ref="AY30:AZ30"/>
    <mergeCell ref="AC30:AD30"/>
    <mergeCell ref="AE30:AF30"/>
    <mergeCell ref="AG30:AH30"/>
    <mergeCell ref="AI30:AJ30"/>
    <mergeCell ref="AK30:AL30"/>
    <mergeCell ref="AM30:AN30"/>
    <mergeCell ref="U28:V28"/>
    <mergeCell ref="W28:X28"/>
    <mergeCell ref="Y28:Z28"/>
    <mergeCell ref="AY28:AZ28"/>
    <mergeCell ref="AM28:AN28"/>
    <mergeCell ref="AO28:AP28"/>
    <mergeCell ref="AQ28:AR28"/>
    <mergeCell ref="AS28:AT28"/>
    <mergeCell ref="AU28:AV28"/>
    <mergeCell ref="AW28:AX28"/>
    <mergeCell ref="Q32:R32"/>
    <mergeCell ref="CA28:CB28"/>
    <mergeCell ref="CC28:CC29"/>
    <mergeCell ref="CD28:CD29"/>
    <mergeCell ref="CE28:CE29"/>
    <mergeCell ref="BK28:BL28"/>
    <mergeCell ref="BM28:BN28"/>
    <mergeCell ref="BO28:BP28"/>
    <mergeCell ref="BQ28:BR28"/>
    <mergeCell ref="BS28:BT28"/>
    <mergeCell ref="BU28:BV28"/>
    <mergeCell ref="Q30:R30"/>
    <mergeCell ref="S30:T30"/>
    <mergeCell ref="U30:V30"/>
    <mergeCell ref="W30:X30"/>
    <mergeCell ref="Y30:Z30"/>
    <mergeCell ref="AA30:AB30"/>
    <mergeCell ref="BA28:BB28"/>
    <mergeCell ref="BC28:BD28"/>
    <mergeCell ref="BE28:BF28"/>
    <mergeCell ref="BG28:BH28"/>
    <mergeCell ref="BI28:BJ28"/>
    <mergeCell ref="BW28:BX28"/>
    <mergeCell ref="BY28:BZ28"/>
    <mergeCell ref="AO32:AP32"/>
    <mergeCell ref="AQ32:AR32"/>
    <mergeCell ref="AS32:AT32"/>
    <mergeCell ref="BY30:BZ30"/>
    <mergeCell ref="CA30:CB30"/>
    <mergeCell ref="CC30:CC31"/>
    <mergeCell ref="CD30:CD31"/>
    <mergeCell ref="BG29:BH29"/>
    <mergeCell ref="CE30:CE31"/>
    <mergeCell ref="B32:B33"/>
    <mergeCell ref="C32:D33"/>
    <mergeCell ref="E32:G33"/>
    <mergeCell ref="H32:J33"/>
    <mergeCell ref="K32:L33"/>
    <mergeCell ref="BM30:BN30"/>
    <mergeCell ref="BO30:BP30"/>
    <mergeCell ref="BQ30:BR30"/>
    <mergeCell ref="BS30:BT30"/>
    <mergeCell ref="BU30:BV30"/>
    <mergeCell ref="BW30:BX30"/>
    <mergeCell ref="BA30:BB30"/>
    <mergeCell ref="BC30:BD30"/>
    <mergeCell ref="BE30:BF30"/>
    <mergeCell ref="BG30:BH30"/>
    <mergeCell ref="BI30:BJ30"/>
    <mergeCell ref="BK30:BL30"/>
    <mergeCell ref="AO30:AP30"/>
    <mergeCell ref="AQ30:AR30"/>
    <mergeCell ref="AA32:AB32"/>
    <mergeCell ref="AC32:AD32"/>
    <mergeCell ref="BY32:BZ32"/>
    <mergeCell ref="CA32:CB32"/>
    <mergeCell ref="CC32:CC33"/>
    <mergeCell ref="AE32:AF32"/>
    <mergeCell ref="AG32:AH32"/>
    <mergeCell ref="AI32:AJ32"/>
    <mergeCell ref="CD32:CD33"/>
    <mergeCell ref="CE32:CE33"/>
    <mergeCell ref="BK32:BL32"/>
    <mergeCell ref="M32:P33"/>
    <mergeCell ref="CE34:CE35"/>
    <mergeCell ref="S32:T32"/>
    <mergeCell ref="U32:V32"/>
    <mergeCell ref="W32:X32"/>
    <mergeCell ref="Y32:Z32"/>
    <mergeCell ref="AY32:AZ32"/>
    <mergeCell ref="BA32:BB32"/>
    <mergeCell ref="BC32:BD32"/>
    <mergeCell ref="BE32:BF32"/>
    <mergeCell ref="BG32:BH32"/>
    <mergeCell ref="BI32:BJ32"/>
    <mergeCell ref="AM32:AN32"/>
    <mergeCell ref="AU32:AV32"/>
    <mergeCell ref="AW32:AX32"/>
    <mergeCell ref="BW32:BX32"/>
    <mergeCell ref="AK32:AL32"/>
    <mergeCell ref="BM33:BN33"/>
    <mergeCell ref="BO33:BP33"/>
    <mergeCell ref="BQ33:BR33"/>
    <mergeCell ref="BS33:BT33"/>
    <mergeCell ref="BU33:BV33"/>
    <mergeCell ref="BW33:BX33"/>
    <mergeCell ref="BY33:BZ33"/>
    <mergeCell ref="CA33:CB33"/>
    <mergeCell ref="S35:T35"/>
    <mergeCell ref="U35:V35"/>
    <mergeCell ref="W35:X35"/>
    <mergeCell ref="Y35:Z35"/>
    <mergeCell ref="AA35:AB35"/>
    <mergeCell ref="AU35:AV35"/>
    <mergeCell ref="AW35:AX35"/>
    <mergeCell ref="CC34:CC35"/>
    <mergeCell ref="BC35:BD35"/>
    <mergeCell ref="BE35:BF35"/>
    <mergeCell ref="BG35:BH35"/>
    <mergeCell ref="BI35:BJ35"/>
    <mergeCell ref="BK35:BL35"/>
    <mergeCell ref="BM35:BN35"/>
    <mergeCell ref="BO35:BP35"/>
    <mergeCell ref="BQ35:BR35"/>
    <mergeCell ref="BS35:BT35"/>
    <mergeCell ref="BU35:BV35"/>
    <mergeCell ref="BW35:BX35"/>
    <mergeCell ref="BY35:BZ35"/>
    <mergeCell ref="CA35:CB35"/>
    <mergeCell ref="CD34:CD35"/>
    <mergeCell ref="B34:B35"/>
    <mergeCell ref="C34:D35"/>
    <mergeCell ref="E34:G35"/>
    <mergeCell ref="H34:J35"/>
    <mergeCell ref="K34:L35"/>
    <mergeCell ref="M34:P35"/>
    <mergeCell ref="AS34:AT34"/>
    <mergeCell ref="AU34:AV34"/>
    <mergeCell ref="AW34:AX34"/>
    <mergeCell ref="AY34:AZ34"/>
    <mergeCell ref="AC34:AD34"/>
    <mergeCell ref="AE34:AF34"/>
    <mergeCell ref="AG34:AH34"/>
    <mergeCell ref="AI34:AJ34"/>
    <mergeCell ref="AK34:AL34"/>
    <mergeCell ref="AM34:AN34"/>
    <mergeCell ref="BY34:BZ34"/>
    <mergeCell ref="Q34:R34"/>
    <mergeCell ref="S34:T34"/>
    <mergeCell ref="U34:V34"/>
    <mergeCell ref="W34:X34"/>
    <mergeCell ref="Y34:Z34"/>
    <mergeCell ref="AA34:AB34"/>
    <mergeCell ref="AC35:AD35"/>
    <mergeCell ref="AE35:AF35"/>
    <mergeCell ref="AG35:AH35"/>
    <mergeCell ref="AI35:AJ35"/>
    <mergeCell ref="AK35:AL35"/>
    <mergeCell ref="AM35:AN35"/>
    <mergeCell ref="AO35:AP35"/>
    <mergeCell ref="AQ35:AR35"/>
    <mergeCell ref="AS35:AT35"/>
    <mergeCell ref="BM34:BN34"/>
    <mergeCell ref="BO34:BP34"/>
    <mergeCell ref="BQ34:BR34"/>
    <mergeCell ref="BS34:BT34"/>
    <mergeCell ref="BU34:BV34"/>
    <mergeCell ref="BW34:BX34"/>
    <mergeCell ref="BA34:BB34"/>
    <mergeCell ref="BC34:BD34"/>
    <mergeCell ref="BE34:BF34"/>
    <mergeCell ref="BG34:BH34"/>
    <mergeCell ref="BI34:BJ34"/>
    <mergeCell ref="BK34:BL34"/>
    <mergeCell ref="AO34:AP34"/>
    <mergeCell ref="AQ34:AR34"/>
    <mergeCell ref="AY35:AZ35"/>
    <mergeCell ref="BA35:BB35"/>
    <mergeCell ref="AA36:AB36"/>
    <mergeCell ref="AC36:AD36"/>
    <mergeCell ref="AE36:AF36"/>
    <mergeCell ref="AG36:AH36"/>
    <mergeCell ref="AI36:AJ36"/>
    <mergeCell ref="AK36:AL36"/>
    <mergeCell ref="BW36:BX36"/>
    <mergeCell ref="AY36:AZ36"/>
    <mergeCell ref="CA36:CB36"/>
    <mergeCell ref="CC36:CC37"/>
    <mergeCell ref="CD36:CD37"/>
    <mergeCell ref="CE36:CE37"/>
    <mergeCell ref="BK36:BL36"/>
    <mergeCell ref="BM36:BN36"/>
    <mergeCell ref="BO36:BP36"/>
    <mergeCell ref="BQ36:BR36"/>
    <mergeCell ref="BS36:BT36"/>
    <mergeCell ref="BU36:BV36"/>
    <mergeCell ref="BA37:BB37"/>
    <mergeCell ref="BC37:BD37"/>
    <mergeCell ref="BE37:BF37"/>
    <mergeCell ref="BG37:BH37"/>
    <mergeCell ref="BI37:BJ37"/>
    <mergeCell ref="BK37:BL37"/>
    <mergeCell ref="BM37:BN37"/>
    <mergeCell ref="BO37:BP37"/>
    <mergeCell ref="BQ37:BR37"/>
    <mergeCell ref="BS37:BT37"/>
    <mergeCell ref="BU37:BV37"/>
    <mergeCell ref="BW37:BX37"/>
    <mergeCell ref="BY37:BZ37"/>
    <mergeCell ref="CA37:CB37"/>
    <mergeCell ref="AM36:AN36"/>
    <mergeCell ref="AO36:AP36"/>
    <mergeCell ref="AQ36:AR36"/>
    <mergeCell ref="AS36:AT36"/>
    <mergeCell ref="AU36:AV36"/>
    <mergeCell ref="AW36:AX36"/>
    <mergeCell ref="B36:B37"/>
    <mergeCell ref="C36:D37"/>
    <mergeCell ref="E36:G37"/>
    <mergeCell ref="H36:J37"/>
    <mergeCell ref="K36:L37"/>
    <mergeCell ref="M36:P37"/>
    <mergeCell ref="Q36:R36"/>
    <mergeCell ref="S36:T36"/>
    <mergeCell ref="U36:V36"/>
    <mergeCell ref="W36:X36"/>
    <mergeCell ref="BY36:BZ36"/>
    <mergeCell ref="Y36:Z36"/>
    <mergeCell ref="S37:T37"/>
    <mergeCell ref="U37:V37"/>
    <mergeCell ref="W37:X37"/>
    <mergeCell ref="Y37:Z37"/>
    <mergeCell ref="AA37:AB37"/>
    <mergeCell ref="AC37:AD37"/>
    <mergeCell ref="AE37:AF37"/>
    <mergeCell ref="AG37:AH37"/>
    <mergeCell ref="AI37:AJ37"/>
    <mergeCell ref="AK37:AL37"/>
    <mergeCell ref="AM37:AN37"/>
    <mergeCell ref="AO37:AP37"/>
    <mergeCell ref="AQ37:AR37"/>
    <mergeCell ref="AS37:AT37"/>
    <mergeCell ref="BK40:BL40"/>
    <mergeCell ref="AO40:AP40"/>
    <mergeCell ref="AQ40:AR40"/>
    <mergeCell ref="AG44:AH44"/>
    <mergeCell ref="AI44:AJ44"/>
    <mergeCell ref="AK44:AL44"/>
    <mergeCell ref="M44:P45"/>
    <mergeCell ref="Q44:R44"/>
    <mergeCell ref="S44:T44"/>
    <mergeCell ref="U44:V44"/>
    <mergeCell ref="W44:X44"/>
    <mergeCell ref="Y44:Z44"/>
    <mergeCell ref="BK44:BL44"/>
    <mergeCell ref="BM44:BN44"/>
    <mergeCell ref="B40:B41"/>
    <mergeCell ref="C40:D41"/>
    <mergeCell ref="E40:G41"/>
    <mergeCell ref="H40:J41"/>
    <mergeCell ref="K40:L41"/>
    <mergeCell ref="M40:P41"/>
    <mergeCell ref="AS40:AT40"/>
    <mergeCell ref="AU40:AV40"/>
    <mergeCell ref="AW40:AX40"/>
    <mergeCell ref="AY40:AZ40"/>
    <mergeCell ref="AC40:AD40"/>
    <mergeCell ref="AE40:AF40"/>
    <mergeCell ref="AG40:AH40"/>
    <mergeCell ref="AI40:AJ40"/>
    <mergeCell ref="AK40:AL40"/>
    <mergeCell ref="AM40:AN40"/>
    <mergeCell ref="BM41:BN41"/>
    <mergeCell ref="Q40:R40"/>
    <mergeCell ref="S40:T40"/>
    <mergeCell ref="U40:V40"/>
    <mergeCell ref="W40:X40"/>
    <mergeCell ref="Y40:Z40"/>
    <mergeCell ref="AA40:AB40"/>
    <mergeCell ref="AM44:AN44"/>
    <mergeCell ref="AO44:AP44"/>
    <mergeCell ref="AQ44:AR44"/>
    <mergeCell ref="AS44:AT44"/>
    <mergeCell ref="AU44:AV44"/>
    <mergeCell ref="AW44:AX44"/>
    <mergeCell ref="AA44:AB44"/>
    <mergeCell ref="AC44:AD44"/>
    <mergeCell ref="AE44:AF44"/>
    <mergeCell ref="BE40:BF40"/>
    <mergeCell ref="BG40:BH40"/>
    <mergeCell ref="B47:D47"/>
    <mergeCell ref="AQ42:AR42"/>
    <mergeCell ref="AS42:AT42"/>
    <mergeCell ref="AU42:AV42"/>
    <mergeCell ref="AW42:AX42"/>
    <mergeCell ref="AY42:AZ42"/>
    <mergeCell ref="BA42:BB42"/>
    <mergeCell ref="BC42:BD42"/>
    <mergeCell ref="BE42:BF42"/>
    <mergeCell ref="BG42:BH42"/>
    <mergeCell ref="BC49:CF49"/>
    <mergeCell ref="BA47:BG48"/>
    <mergeCell ref="B44:B45"/>
    <mergeCell ref="C44:D45"/>
    <mergeCell ref="E44:G45"/>
    <mergeCell ref="H44:J45"/>
    <mergeCell ref="K44:L45"/>
    <mergeCell ref="BE44:BF44"/>
    <mergeCell ref="BG44:BH44"/>
    <mergeCell ref="BI44:BJ44"/>
    <mergeCell ref="BA45:BB45"/>
    <mergeCell ref="BC45:BD45"/>
    <mergeCell ref="BE45:BF45"/>
    <mergeCell ref="BG45:BH45"/>
    <mergeCell ref="BI45:BJ45"/>
    <mergeCell ref="BK45:BL45"/>
    <mergeCell ref="BM45:BN45"/>
    <mergeCell ref="BO44:BP44"/>
    <mergeCell ref="BQ44:BR44"/>
    <mergeCell ref="BO45:BP45"/>
    <mergeCell ref="BQ45:BR45"/>
    <mergeCell ref="BS45:BT45"/>
    <mergeCell ref="BU45:BV45"/>
    <mergeCell ref="BW45:BX45"/>
    <mergeCell ref="BY45:BZ45"/>
    <mergeCell ref="CA45:CB45"/>
    <mergeCell ref="B52:B53"/>
    <mergeCell ref="C52:H53"/>
    <mergeCell ref="I52:L53"/>
    <mergeCell ref="M52:O53"/>
    <mergeCell ref="P52:R53"/>
    <mergeCell ref="W51:AA54"/>
    <mergeCell ref="AD51:AR51"/>
    <mergeCell ref="AP53:AQ53"/>
    <mergeCell ref="B56:B57"/>
    <mergeCell ref="C56:H57"/>
    <mergeCell ref="I56:L57"/>
    <mergeCell ref="M56:O57"/>
    <mergeCell ref="P56:R57"/>
    <mergeCell ref="W55:X56"/>
    <mergeCell ref="Y55:Z56"/>
    <mergeCell ref="AA55:AA56"/>
    <mergeCell ref="B54:B55"/>
    <mergeCell ref="C54:H55"/>
    <mergeCell ref="I54:L55"/>
    <mergeCell ref="M54:O55"/>
    <mergeCell ref="P54:R55"/>
    <mergeCell ref="AD53:AM53"/>
    <mergeCell ref="AD55:AM55"/>
    <mergeCell ref="AP55:AQ55"/>
    <mergeCell ref="B49:B51"/>
    <mergeCell ref="C49:H51"/>
    <mergeCell ref="I49:L51"/>
    <mergeCell ref="M49:O51"/>
    <mergeCell ref="P49:R51"/>
    <mergeCell ref="B58:B59"/>
    <mergeCell ref="C58:H59"/>
    <mergeCell ref="I58:L59"/>
    <mergeCell ref="M58:O59"/>
    <mergeCell ref="P58:R59"/>
    <mergeCell ref="W57:X58"/>
    <mergeCell ref="Y57:Z58"/>
    <mergeCell ref="AA57:AA58"/>
    <mergeCell ref="AD57:AL57"/>
    <mergeCell ref="AP57:AQ57"/>
    <mergeCell ref="B60:B61"/>
    <mergeCell ref="C60:H61"/>
    <mergeCell ref="I60:L61"/>
    <mergeCell ref="M60:O61"/>
    <mergeCell ref="P60:R61"/>
    <mergeCell ref="W59:X60"/>
    <mergeCell ref="Y59:Z60"/>
    <mergeCell ref="AA59:AA60"/>
    <mergeCell ref="AD59:AE59"/>
    <mergeCell ref="AD69:AM69"/>
    <mergeCell ref="B62:B63"/>
    <mergeCell ref="C62:H63"/>
    <mergeCell ref="I62:L63"/>
    <mergeCell ref="M62:O63"/>
    <mergeCell ref="P62:R63"/>
    <mergeCell ref="W61:AA63"/>
    <mergeCell ref="AD61:AW61"/>
    <mergeCell ref="B64:B65"/>
    <mergeCell ref="C64:H65"/>
    <mergeCell ref="I64:L65"/>
    <mergeCell ref="M64:O65"/>
    <mergeCell ref="P64:R65"/>
    <mergeCell ref="AI63:AJ63"/>
    <mergeCell ref="AK63:AL63"/>
    <mergeCell ref="AN63:AO63"/>
    <mergeCell ref="AP63:AQ63"/>
    <mergeCell ref="W64:X65"/>
    <mergeCell ref="Y64:AA65"/>
    <mergeCell ref="B66:B67"/>
    <mergeCell ref="C66:H67"/>
    <mergeCell ref="I66:L67"/>
    <mergeCell ref="M66:O67"/>
    <mergeCell ref="P66:R67"/>
    <mergeCell ref="AE65:AF65"/>
    <mergeCell ref="AH65:AN65"/>
    <mergeCell ref="AD67:AR67"/>
    <mergeCell ref="AP73:AQ73"/>
    <mergeCell ref="B76:B77"/>
    <mergeCell ref="C76:H77"/>
    <mergeCell ref="I76:L77"/>
    <mergeCell ref="M76:O77"/>
    <mergeCell ref="P76:R77"/>
    <mergeCell ref="AD75:AE75"/>
    <mergeCell ref="B74:B75"/>
    <mergeCell ref="C74:H75"/>
    <mergeCell ref="I74:L75"/>
    <mergeCell ref="M74:O75"/>
    <mergeCell ref="P74:R75"/>
    <mergeCell ref="AD73:AL73"/>
    <mergeCell ref="B68:B69"/>
    <mergeCell ref="C68:H69"/>
    <mergeCell ref="I68:L69"/>
    <mergeCell ref="M68:O69"/>
    <mergeCell ref="P68:R69"/>
    <mergeCell ref="AP69:AQ69"/>
    <mergeCell ref="B72:B73"/>
    <mergeCell ref="C72:H73"/>
    <mergeCell ref="I72:L73"/>
    <mergeCell ref="M72:O73"/>
    <mergeCell ref="P72:R73"/>
    <mergeCell ref="AD71:AM71"/>
    <mergeCell ref="AP71:AQ71"/>
    <mergeCell ref="B70:B71"/>
    <mergeCell ref="C70:H71"/>
    <mergeCell ref="I70:L71"/>
    <mergeCell ref="M70:O71"/>
    <mergeCell ref="P70:R71"/>
    <mergeCell ref="AD77:AW77"/>
    <mergeCell ref="AD81:AD82"/>
    <mergeCell ref="AE81:AF82"/>
    <mergeCell ref="AH81:AN82"/>
    <mergeCell ref="B80:B81"/>
    <mergeCell ref="C80:H81"/>
    <mergeCell ref="I80:L81"/>
    <mergeCell ref="M80:O81"/>
    <mergeCell ref="P80:R81"/>
    <mergeCell ref="AI79:AJ79"/>
    <mergeCell ref="AK79:AL79"/>
    <mergeCell ref="AN79:AO79"/>
    <mergeCell ref="AP79:AQ79"/>
    <mergeCell ref="B78:B79"/>
    <mergeCell ref="C78:H79"/>
    <mergeCell ref="I78:L79"/>
    <mergeCell ref="M78:O79"/>
    <mergeCell ref="P78:R79"/>
    <mergeCell ref="B82:L83"/>
    <mergeCell ref="M82:R83"/>
    <mergeCell ref="BC65:CF67"/>
    <mergeCell ref="BA75:CF77"/>
    <mergeCell ref="BA81:CF85"/>
    <mergeCell ref="BA79:BG79"/>
    <mergeCell ref="BA73:BG73"/>
    <mergeCell ref="BC69:CF69"/>
    <mergeCell ref="BC57:CF57"/>
    <mergeCell ref="BS3:CE3"/>
    <mergeCell ref="BR4:CE4"/>
    <mergeCell ref="BC51:CF51"/>
    <mergeCell ref="BC53:CF53"/>
    <mergeCell ref="BC55:CF55"/>
    <mergeCell ref="BC59:CF59"/>
    <mergeCell ref="BC61:CF61"/>
    <mergeCell ref="BC63:CF63"/>
    <mergeCell ref="BC71:CF71"/>
    <mergeCell ref="BQ3:BR3"/>
    <mergeCell ref="BW44:BX44"/>
    <mergeCell ref="BY44:BZ44"/>
    <mergeCell ref="CA44:CB44"/>
    <mergeCell ref="BA36:BB36"/>
    <mergeCell ref="BC36:BD36"/>
    <mergeCell ref="BE36:BF36"/>
    <mergeCell ref="BG36:BH36"/>
    <mergeCell ref="BI36:BJ36"/>
    <mergeCell ref="BM32:BN32"/>
    <mergeCell ref="BO32:BP32"/>
    <mergeCell ref="BQ32:BR32"/>
    <mergeCell ref="BS32:BT32"/>
    <mergeCell ref="BU32:BV32"/>
    <mergeCell ref="CA34:CB34"/>
    <mergeCell ref="BM40:BN40"/>
  </mergeCells>
  <conditionalFormatting sqref="S46:CB46">
    <cfRule type="cellIs" priority="41" dxfId="2" operator="lessThan" stopIfTrue="1">
      <formula>$W$55*特定!#REF!</formula>
    </cfRule>
  </conditionalFormatting>
  <conditionalFormatting sqref="T8 T10 T12:T45 S8:S45 U8:CB45 S15:CB15 S17:CB17 S19:CB19 S21:CB45">
    <cfRule type="cellIs" priority="52" dxfId="1" operator="between">
      <formula>$B$70</formula>
      <formula>$B$70</formula>
    </cfRule>
  </conditionalFormatting>
  <conditionalFormatting sqref="U9:CB9 S9 T12:T45 S11:S45 U11:CB45 S15:CB15 S17:CB17 S19:CB19 S21:CB45">
    <cfRule type="cellIs" priority="61" dxfId="0" operator="between">
      <formula>$B$72</formula>
      <formula>$B$74</formula>
    </cfRule>
  </conditionalFormatting>
  <printOptions/>
  <pageMargins left="0.5118110236220472" right="0.31496062992125984" top="0.31496062992125984" bottom="0.2755905511811024" header="0.2362204724409449" footer="0.2362204724409449"/>
  <pageSetup horizontalDpi="300" verticalDpi="300" orientation="landscape" paperSize="8"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鈴鹿亀山地区広域連合</dc:creator>
  <cp:keywords/>
  <dc:description/>
  <cp:lastModifiedBy>kato</cp:lastModifiedBy>
  <cp:lastPrinted>2015-04-20T07:05:50Z</cp:lastPrinted>
  <dcterms:created xsi:type="dcterms:W3CDTF">2014-04-08T08:00:08Z</dcterms:created>
  <dcterms:modified xsi:type="dcterms:W3CDTF">2015-04-24T07:52:07Z</dcterms:modified>
  <cp:category/>
  <cp:version/>
  <cp:contentType/>
  <cp:contentStatus/>
</cp:coreProperties>
</file>